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vf00105a.adb.intra.admin.ch\ezv_os$\os\3\2\5\0\4\5835\325.04-5-2024\1927-2024 STATISTICS Biersteuer Impôt sur la bière Imposta sulla birra\"/>
    </mc:Choice>
  </mc:AlternateContent>
  <xr:revisionPtr revIDLastSave="0" documentId="13_ncr:1_{A116AEC0-773B-4049-AE2A-0FD0B1FF2CC2}" xr6:coauthVersionLast="47" xr6:coauthVersionMax="47" xr10:uidLastSave="{00000000-0000-0000-0000-000000000000}"/>
  <bookViews>
    <workbookView xWindow="28680" yWindow="-120" windowWidth="29040" windowHeight="15720" xr2:uid="{00000000-000D-0000-FFFF-FFFF00000000}"/>
  </bookViews>
  <sheets>
    <sheet name=" Brauer_Ausstoss_Import_Steuern" sheetId="3" r:id="rId1"/>
    <sheet name="Fiskalische Belastung ab 1927"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2" l="1"/>
  <c r="H40" i="2"/>
  <c r="H17" i="2"/>
  <c r="H18" i="2"/>
  <c r="H19" i="2"/>
  <c r="H20" i="2"/>
  <c r="H21" i="2"/>
  <c r="H22" i="2"/>
  <c r="H23" i="2"/>
  <c r="H24" i="2"/>
  <c r="H25" i="2"/>
  <c r="H26" i="2"/>
  <c r="H27" i="2"/>
  <c r="H28" i="2"/>
  <c r="H29" i="2"/>
  <c r="H30" i="2"/>
  <c r="H31" i="2"/>
  <c r="H32" i="2"/>
  <c r="H33" i="2"/>
  <c r="H34" i="2"/>
  <c r="H35" i="2"/>
  <c r="H36" i="2"/>
  <c r="H37" i="2"/>
  <c r="H38" i="2"/>
  <c r="H39" i="2"/>
  <c r="H16" i="2"/>
  <c r="H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Richner Patrick EZV</author>
  </authors>
  <commentList>
    <comment ref="B9" authorId="0" shapeId="0" xr:uid="{971BE27A-845C-4842-98C4-B50E9706943F}">
      <text>
        <r>
          <rPr>
            <b/>
            <sz val="9"/>
            <color indexed="81"/>
            <rFont val="Segoe UI"/>
            <family val="2"/>
          </rPr>
          <t xml:space="preserve">Brauereien 1840 - 1925
Jahr      Brauereien     Ausstoss
1840       50                       55'000
1883     423                     996'000
1890     337                  1'390'000
1895     293                  1'780'000   
1900     245                  2'210'000    
1905     186                  2'420'000
1910     146                  2'650'000    
1915     126                  2'190'000
1920       93                  1'070'000   
1925       69                  1'840'000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Patrick Richner</author>
  </authors>
  <commentList>
    <comment ref="J8" authorId="0" shapeId="0" xr:uid="{00000000-0006-0000-0000-000001000000}">
      <text>
        <r>
          <rPr>
            <sz val="9"/>
            <color indexed="81"/>
            <rFont val="Tahoma"/>
            <family val="2"/>
          </rPr>
          <t>Beginn Belastung</t>
        </r>
      </text>
    </comment>
    <comment ref="J9" authorId="0" shapeId="0" xr:uid="{00000000-0006-0000-0000-000002000000}">
      <text>
        <r>
          <rPr>
            <sz val="9"/>
            <color indexed="81"/>
            <rFont val="Tahoma"/>
            <family val="2"/>
          </rPr>
          <t>Finanzbedarf</t>
        </r>
      </text>
    </comment>
    <comment ref="J10" authorId="0" shapeId="0" xr:uid="{00000000-0006-0000-0000-000003000000}">
      <text>
        <r>
          <rPr>
            <sz val="9"/>
            <color indexed="81"/>
            <rFont val="Tahoma"/>
            <family val="2"/>
          </rPr>
          <t xml:space="preserve">Getränkesteuer
</t>
        </r>
      </text>
    </comment>
    <comment ref="J11" authorId="0" shapeId="0" xr:uid="{00000000-0006-0000-0000-000004000000}">
      <text>
        <r>
          <rPr>
            <sz val="9"/>
            <color indexed="81"/>
            <rFont val="Tahoma"/>
            <family val="2"/>
          </rPr>
          <t>Finanzbedarf</t>
        </r>
      </text>
    </comment>
    <comment ref="J12" authorId="0" shapeId="0" xr:uid="{00000000-0006-0000-0000-000005000000}">
      <text>
        <r>
          <rPr>
            <sz val="9"/>
            <color indexed="81"/>
            <rFont val="Tahoma"/>
            <family val="2"/>
          </rPr>
          <t xml:space="preserve">Frankenabwertung
</t>
        </r>
      </text>
    </comment>
    <comment ref="J13" authorId="0" shapeId="0" xr:uid="{00000000-0006-0000-0000-000006000000}">
      <text>
        <r>
          <rPr>
            <sz val="9"/>
            <color indexed="81"/>
            <rFont val="Tahoma"/>
            <family val="2"/>
          </rPr>
          <t xml:space="preserve">Malzverbilligung
</t>
        </r>
      </text>
    </comment>
    <comment ref="J14" authorId="0" shapeId="0" xr:uid="{00000000-0006-0000-0000-000007000000}">
      <text>
        <r>
          <rPr>
            <sz val="9"/>
            <color indexed="81"/>
            <rFont val="Tahoma"/>
            <family val="2"/>
          </rPr>
          <t xml:space="preserve">Bierpreiserhöhung
</t>
        </r>
      </text>
    </comment>
    <comment ref="J15" authorId="0" shapeId="0" xr:uid="{00000000-0006-0000-0000-000008000000}">
      <text>
        <r>
          <rPr>
            <sz val="9"/>
            <color indexed="81"/>
            <rFont val="Tahoma"/>
            <family val="2"/>
          </rPr>
          <t xml:space="preserve">Einführung WUST
</t>
        </r>
      </text>
    </comment>
    <comment ref="J16" authorId="0" shapeId="0" xr:uid="{00000000-0006-0000-0000-000009000000}">
      <text>
        <r>
          <rPr>
            <sz val="9"/>
            <color indexed="81"/>
            <rFont val="Tahoma"/>
            <family val="2"/>
          </rPr>
          <t xml:space="preserve">Verdoppelung WUST
</t>
        </r>
      </text>
    </comment>
    <comment ref="J17" authorId="0" shapeId="0" xr:uid="{00000000-0006-0000-0000-00000A000000}">
      <text>
        <r>
          <rPr>
            <sz val="9"/>
            <color indexed="81"/>
            <rFont val="Tahoma"/>
            <family val="2"/>
          </rPr>
          <t xml:space="preserve">Malzpreiserhöhung
</t>
        </r>
      </text>
    </comment>
    <comment ref="J18" authorId="0" shapeId="0" xr:uid="{00000000-0006-0000-0000-00000B000000}">
      <text>
        <r>
          <rPr>
            <sz val="9"/>
            <color indexed="81"/>
            <rFont val="Tahoma"/>
            <family val="2"/>
          </rPr>
          <t xml:space="preserve">Verlustrechnungen
</t>
        </r>
      </text>
    </comment>
    <comment ref="J19" authorId="0" shapeId="0" xr:uid="{00000000-0006-0000-0000-00000C000000}">
      <text>
        <r>
          <rPr>
            <sz val="9"/>
            <color indexed="81"/>
            <rFont val="Tahoma"/>
            <family val="2"/>
          </rPr>
          <t xml:space="preserve">Malzpreisverbilligung
</t>
        </r>
      </text>
    </comment>
    <comment ref="J20" authorId="0" shapeId="0" xr:uid="{00000000-0006-0000-0000-00000D000000}">
      <text>
        <r>
          <rPr>
            <sz val="9"/>
            <color indexed="81"/>
            <rFont val="Tahoma"/>
            <family val="2"/>
          </rPr>
          <t xml:space="preserve">Bierpreiserhöhung
</t>
        </r>
      </text>
    </comment>
    <comment ref="J21" authorId="0" shapeId="0" xr:uid="{00000000-0006-0000-0000-00000E000000}">
      <text>
        <r>
          <rPr>
            <sz val="9"/>
            <color indexed="81"/>
            <rFont val="Tahoma"/>
            <family val="2"/>
          </rPr>
          <t xml:space="preserve">10% WUST Reduktion
</t>
        </r>
      </text>
    </comment>
    <comment ref="J22" authorId="0" shapeId="0" xr:uid="{00000000-0006-0000-0000-00000F000000}">
      <text>
        <r>
          <rPr>
            <sz val="9"/>
            <color indexed="81"/>
            <rFont val="Tahoma"/>
            <family val="2"/>
          </rPr>
          <t xml:space="preserve">Bierpreiserhöhung
</t>
        </r>
      </text>
    </comment>
    <comment ref="J23" authorId="0" shapeId="0" xr:uid="{00000000-0006-0000-0000-000010000000}">
      <text>
        <r>
          <rPr>
            <sz val="9"/>
            <color indexed="81"/>
            <rFont val="Tahoma"/>
            <family val="2"/>
          </rPr>
          <t xml:space="preserve">Gesetzl. Verankerung
</t>
        </r>
      </text>
    </comment>
    <comment ref="J24" authorId="0" shapeId="0" xr:uid="{00000000-0006-0000-0000-000011000000}">
      <text>
        <r>
          <rPr>
            <sz val="9"/>
            <color indexed="81"/>
            <rFont val="Tahoma"/>
            <family val="2"/>
          </rPr>
          <t xml:space="preserve">WUST-Erhöhung
</t>
        </r>
      </text>
    </comment>
    <comment ref="J25" authorId="0" shapeId="0" xr:uid="{00000000-0006-0000-0000-000012000000}">
      <text>
        <r>
          <rPr>
            <sz val="9"/>
            <color indexed="81"/>
            <rFont val="Tahoma"/>
            <family val="2"/>
          </rPr>
          <t xml:space="preserve">WUST-Erhöhung
</t>
        </r>
      </text>
    </comment>
    <comment ref="J26" authorId="0" shapeId="0" xr:uid="{00000000-0006-0000-0000-000013000000}">
      <text>
        <r>
          <rPr>
            <sz val="9"/>
            <color indexed="81"/>
            <rFont val="Tahoma"/>
            <family val="2"/>
          </rPr>
          <t xml:space="preserve">Erhöhung Zollzuschläge
</t>
        </r>
      </text>
    </comment>
    <comment ref="J27" authorId="0" shapeId="0" xr:uid="{00000000-0006-0000-0000-000014000000}">
      <text>
        <r>
          <rPr>
            <sz val="9"/>
            <color indexed="81"/>
            <rFont val="Tahoma"/>
            <family val="2"/>
          </rPr>
          <t xml:space="preserve">Genehmigung BV
</t>
        </r>
      </text>
    </comment>
    <comment ref="J28" authorId="0" shapeId="0" xr:uid="{00000000-0006-0000-0000-000015000000}">
      <text>
        <r>
          <rPr>
            <sz val="9"/>
            <color indexed="81"/>
            <rFont val="Tahoma"/>
            <family val="2"/>
          </rPr>
          <t xml:space="preserve">Bierpreis- und Biersteuer-Erhöhung
</t>
        </r>
      </text>
    </comment>
    <comment ref="J29" authorId="0" shapeId="0" xr:uid="{00000000-0006-0000-0000-000016000000}">
      <text>
        <r>
          <rPr>
            <sz val="9"/>
            <color indexed="81"/>
            <rFont val="Tahoma"/>
            <family val="2"/>
          </rPr>
          <t xml:space="preserve">Bierpreis- und Biersteuer-Erhöhung
</t>
        </r>
      </text>
    </comment>
    <comment ref="J30" authorId="0" shapeId="0" xr:uid="{00000000-0006-0000-0000-000017000000}">
      <text>
        <r>
          <rPr>
            <sz val="9"/>
            <color indexed="81"/>
            <rFont val="Tahoma"/>
            <family val="2"/>
          </rPr>
          <t xml:space="preserve">Bierpreis- und WUST-Erhöhung
</t>
        </r>
      </text>
    </comment>
    <comment ref="J31" authorId="0" shapeId="0" xr:uid="{00000000-0006-0000-0000-000018000000}">
      <text>
        <r>
          <rPr>
            <sz val="9"/>
            <color indexed="81"/>
            <rFont val="Tahoma"/>
            <family val="2"/>
          </rPr>
          <t xml:space="preserve">Bierpreis- und WUST-Erhöhung
</t>
        </r>
      </text>
    </comment>
    <comment ref="J32" authorId="0" shapeId="0" xr:uid="{00000000-0006-0000-0000-000019000000}">
      <text>
        <r>
          <rPr>
            <sz val="9"/>
            <color indexed="81"/>
            <rFont val="Tahoma"/>
            <family val="2"/>
          </rPr>
          <t xml:space="preserve">WUST-Erhöhung
</t>
        </r>
      </text>
    </comment>
    <comment ref="J33" authorId="0" shapeId="0" xr:uid="{00000000-0006-0000-0000-00001A000000}">
      <text>
        <r>
          <rPr>
            <sz val="9"/>
            <color indexed="81"/>
            <rFont val="Tahoma"/>
            <family val="2"/>
          </rPr>
          <t xml:space="preserve">Biersteuer-Erhöhung
</t>
        </r>
      </text>
    </comment>
    <comment ref="J34" authorId="0" shapeId="0" xr:uid="{00000000-0006-0000-0000-00001B000000}">
      <text>
        <r>
          <rPr>
            <sz val="9"/>
            <color indexed="81"/>
            <rFont val="Tahoma"/>
            <family val="2"/>
          </rPr>
          <t xml:space="preserve">Biersteuer-Erhöhung
</t>
        </r>
      </text>
    </comment>
    <comment ref="J35" authorId="0" shapeId="0" xr:uid="{00000000-0006-0000-0000-00001C000000}">
      <text>
        <r>
          <rPr>
            <sz val="9"/>
            <color indexed="81"/>
            <rFont val="Tahoma"/>
            <family val="2"/>
          </rPr>
          <t xml:space="preserve">Biersteuer-Erhöhung / Änderung WUST
</t>
        </r>
      </text>
    </comment>
    <comment ref="J36" authorId="0" shapeId="0" xr:uid="{00000000-0006-0000-0000-00001D000000}">
      <text>
        <r>
          <rPr>
            <sz val="9"/>
            <color indexed="81"/>
            <rFont val="Tahoma"/>
            <family val="2"/>
          </rPr>
          <t xml:space="preserve">Biersteuer-Erhöhung
</t>
        </r>
      </text>
    </comment>
    <comment ref="J37" authorId="0" shapeId="0" xr:uid="{00000000-0006-0000-0000-00001E000000}">
      <text>
        <r>
          <rPr>
            <sz val="9"/>
            <color indexed="81"/>
            <rFont val="Tahoma"/>
            <family val="2"/>
          </rPr>
          <t xml:space="preserve">Biersteuer-Erhöhung
</t>
        </r>
      </text>
    </comment>
    <comment ref="J38" authorId="0" shapeId="0" xr:uid="{00000000-0006-0000-0000-00001F000000}">
      <text>
        <r>
          <rPr>
            <sz val="9"/>
            <color indexed="81"/>
            <rFont val="Tahoma"/>
            <family val="2"/>
          </rPr>
          <t xml:space="preserve">Biersteuer-Erhöhung
</t>
        </r>
      </text>
    </comment>
    <comment ref="J39" authorId="0" shapeId="0" xr:uid="{00000000-0006-0000-0000-000020000000}">
      <text>
        <r>
          <rPr>
            <sz val="9"/>
            <color indexed="81"/>
            <rFont val="Tahoma"/>
            <family val="2"/>
          </rPr>
          <t xml:space="preserve">Biersteuer-Erhöhung / Änderung WUST
</t>
        </r>
      </text>
    </comment>
    <comment ref="J40" authorId="0" shapeId="0" xr:uid="{00000000-0006-0000-0000-000021000000}">
      <text>
        <r>
          <rPr>
            <sz val="9"/>
            <color indexed="81"/>
            <rFont val="Tahoma"/>
            <family val="2"/>
          </rPr>
          <t xml:space="preserve">Biersteuer-Erhöhung / Einführung MWST
</t>
        </r>
      </text>
    </comment>
    <comment ref="J41" authorId="0" shapeId="0" xr:uid="{00000000-0006-0000-0000-000022000000}">
      <text>
        <r>
          <rPr>
            <sz val="9"/>
            <color indexed="81"/>
            <rFont val="Tahoma"/>
            <family val="2"/>
          </rPr>
          <t xml:space="preserve">Einbau Zollzuschlag in Biersteuer
</t>
        </r>
      </text>
    </comment>
    <comment ref="J42" authorId="0" shapeId="0" xr:uid="{00000000-0006-0000-0000-000023000000}">
      <text>
        <r>
          <rPr>
            <sz val="9"/>
            <color indexed="81"/>
            <rFont val="Tahoma"/>
            <family val="2"/>
          </rPr>
          <t xml:space="preserve">Erhebungsänderung
</t>
        </r>
      </text>
    </comment>
    <comment ref="J43" authorId="0" shapeId="0" xr:uid="{00000000-0006-0000-0000-000024000000}">
      <text>
        <r>
          <rPr>
            <sz val="9"/>
            <color indexed="81"/>
            <rFont val="Tahoma"/>
            <family val="2"/>
          </rPr>
          <t xml:space="preserve">Erhöhung MWST / Senkung Biersteuer
</t>
        </r>
      </text>
    </comment>
    <comment ref="J44" authorId="0" shapeId="0" xr:uid="{00000000-0006-0000-0000-000025000000}">
      <text>
        <r>
          <rPr>
            <sz val="9"/>
            <color indexed="81"/>
            <rFont val="Tahoma"/>
            <family val="2"/>
          </rPr>
          <t xml:space="preserve">Erhöhung Biersteuer
</t>
        </r>
      </text>
    </comment>
  </commentList>
</comments>
</file>

<file path=xl/sharedStrings.xml><?xml version="1.0" encoding="utf-8"?>
<sst xmlns="http://schemas.openxmlformats.org/spreadsheetml/2006/main" count="397" uniqueCount="374">
  <si>
    <t xml:space="preserve"> - </t>
  </si>
  <si>
    <t>Gültig ab</t>
  </si>
  <si>
    <t>Erlass vom</t>
  </si>
  <si>
    <t>Belastung je Hektoliter</t>
  </si>
  <si>
    <t>BB 30.09.1927</t>
  </si>
  <si>
    <t>BB 08.07.1932</t>
  </si>
  <si>
    <t>BRB 04.08.1934</t>
  </si>
  <si>
    <t>BB 31.01.1936</t>
  </si>
  <si>
    <t>BRB 13.12.1937</t>
  </si>
  <si>
    <t>BRB 07.11.1938</t>
  </si>
  <si>
    <t>BRB 19.03.1941</t>
  </si>
  <si>
    <t>BRB 29.07.1941</t>
  </si>
  <si>
    <t>BRB 20.11.1942</t>
  </si>
  <si>
    <t>BRB 13.12.1943</t>
  </si>
  <si>
    <t>BRB 09.01.1945</t>
  </si>
  <si>
    <t>BRB 20.03.1950</t>
  </si>
  <si>
    <t>OZD 29.01.1952</t>
  </si>
  <si>
    <t>BB 21.12.1955</t>
  </si>
  <si>
    <t>OZD 06.04.1957</t>
  </si>
  <si>
    <t>BB 31.01.1958</t>
  </si>
  <si>
    <t>Dep. 12.04.1964</t>
  </si>
  <si>
    <t>Dep. 30.05.1967</t>
  </si>
  <si>
    <t>BRB 30.05.1967</t>
  </si>
  <si>
    <t>BB 21.12.1967</t>
  </si>
  <si>
    <t>BB 16.09.1970</t>
  </si>
  <si>
    <t>BRB 24.11.1971</t>
  </si>
  <si>
    <t>Dep. 25.04.1974</t>
  </si>
  <si>
    <t>Dep. 18.11.1976</t>
  </si>
  <si>
    <t>Dep. 20.05.1980</t>
  </si>
  <si>
    <t>V 24.06.1981</t>
  </si>
  <si>
    <t>V 15.09.1982</t>
  </si>
  <si>
    <t>V 17.12.1984</t>
  </si>
  <si>
    <t>V 20.05.1987</t>
  </si>
  <si>
    <t>V 01.05.1990</t>
  </si>
  <si>
    <t>V 17.06.1991</t>
  </si>
  <si>
    <t>V 15.03.1992</t>
  </si>
  <si>
    <t>V 13.03.1995</t>
  </si>
  <si>
    <t>V 17.05.1995</t>
  </si>
  <si>
    <t>V 25.01.1998</t>
  </si>
  <si>
    <t>V 25.11.1998</t>
  </si>
  <si>
    <t>01.01.2002 - 2006</t>
  </si>
  <si>
    <t>Dep. 05.10.2001</t>
  </si>
  <si>
    <t>Leichtbier</t>
  </si>
  <si>
    <t>bis 10.0° Plato</t>
  </si>
  <si>
    <t>Normal- und Spezialbier</t>
  </si>
  <si>
    <t>von 10.1 bis 14.0° Plato</t>
  </si>
  <si>
    <t>Starkbier</t>
  </si>
  <si>
    <t>ab 14.1° Plato</t>
  </si>
  <si>
    <t>Die Steuer wird je Hektoliter und auf der Grundlage des Stammwürzegehaltes, ausgedrückt in Grad Plato, bemessen.</t>
  </si>
  <si>
    <t>WUST / MWST-Ansatz in %</t>
  </si>
  <si>
    <t>Gesamt-belastung     in %</t>
  </si>
  <si>
    <t>Total                    (in 1'000 hl)</t>
  </si>
  <si>
    <t>Ab 2007</t>
  </si>
  <si>
    <t xml:space="preserve">Jahr  </t>
  </si>
  <si>
    <t xml:space="preserve">Anzahl        Brauereien </t>
  </si>
  <si>
    <t>Menge                         (in 1'000 hl)</t>
  </si>
  <si>
    <t>Importe                 (in 1'000 hl)</t>
  </si>
  <si>
    <t xml:space="preserve"> mit Liechtenstein</t>
  </si>
  <si>
    <t>ohne Liechtenstein</t>
  </si>
  <si>
    <t xml:space="preserve">Fiskalische Belastung des Bieres ab 1927                                                                               </t>
  </si>
  <si>
    <t>Bundesamt für Zoll und Grenzsicherheit BAZG</t>
  </si>
  <si>
    <t>Bundesgesetz vom 6. Oktober 2006 über die Biersteuer (BStG; SR641.411)</t>
  </si>
  <si>
    <t>7.6 / 8.0    7.7 / 8.1</t>
  </si>
  <si>
    <t xml:space="preserve">Steuereinnahmen                                                      (in 1000 CHF)             </t>
  </si>
  <si>
    <t>15 481</t>
  </si>
  <si>
    <t>2 056</t>
  </si>
  <si>
    <t>2 338</t>
  </si>
  <si>
    <t>3 547</t>
  </si>
  <si>
    <t>3 436</t>
  </si>
  <si>
    <t>3 665</t>
  </si>
  <si>
    <t>Engrospreis (Lagerbier offen, in CHF)</t>
  </si>
  <si>
    <t>Zollzuschlag in CHF</t>
  </si>
  <si>
    <t>Biersteuer   in CHF</t>
  </si>
  <si>
    <t>WUST in CHF</t>
  </si>
  <si>
    <t>MWST in CHF</t>
  </si>
  <si>
    <t>Total       in CHF</t>
  </si>
  <si>
    <t>2 541</t>
  </si>
  <si>
    <t>2 609</t>
  </si>
  <si>
    <t>2 621</t>
  </si>
  <si>
    <t>2 416</t>
  </si>
  <si>
    <t>2 472</t>
  </si>
  <si>
    <t>2 233</t>
  </si>
  <si>
    <t>2 039</t>
  </si>
  <si>
    <t>2 128</t>
  </si>
  <si>
    <t>2 120</t>
  </si>
  <si>
    <t>2 249</t>
  </si>
  <si>
    <t>2 396</t>
  </si>
  <si>
    <t>1 844</t>
  </si>
  <si>
    <t>1 273</t>
  </si>
  <si>
    <t>1 093</t>
  </si>
  <si>
    <t>1 195</t>
  </si>
  <si>
    <t>1 777</t>
  </si>
  <si>
    <t>1 723</t>
  </si>
  <si>
    <t>1 904</t>
  </si>
  <si>
    <t>2 007</t>
  </si>
  <si>
    <t>2 178</t>
  </si>
  <si>
    <t>2 342</t>
  </si>
  <si>
    <t>2 397</t>
  </si>
  <si>
    <t>2 414</t>
  </si>
  <si>
    <t>2 579</t>
  </si>
  <si>
    <t>2 713</t>
  </si>
  <si>
    <t>2 979</t>
  </si>
  <si>
    <t>3 137</t>
  </si>
  <si>
    <t>3 272</t>
  </si>
  <si>
    <t>3 305</t>
  </si>
  <si>
    <t>3 718</t>
  </si>
  <si>
    <t>3 988</t>
  </si>
  <si>
    <t>4 135</t>
  </si>
  <si>
    <t>4 579</t>
  </si>
  <si>
    <t>4 395</t>
  </si>
  <si>
    <t>4 586</t>
  </si>
  <si>
    <t>4 685</t>
  </si>
  <si>
    <t>4 657</t>
  </si>
  <si>
    <t>4 733</t>
  </si>
  <si>
    <t>4 510</t>
  </si>
  <si>
    <t>3 686</t>
  </si>
  <si>
    <t>3 382</t>
  </si>
  <si>
    <t>3 404</t>
  </si>
  <si>
    <t>4 821</t>
  </si>
  <si>
    <t>4 494</t>
  </si>
  <si>
    <t>4 710</t>
  </si>
  <si>
    <t>4 600</t>
  </si>
  <si>
    <t>4 325</t>
  </si>
  <si>
    <t>4 245</t>
  </si>
  <si>
    <t>4 025</t>
  </si>
  <si>
    <t>4 004</t>
  </si>
  <si>
    <t>4 053</t>
  </si>
  <si>
    <t>4 201</t>
  </si>
  <si>
    <t>4 205</t>
  </si>
  <si>
    <t>4 171</t>
  </si>
  <si>
    <t>4 077</t>
  </si>
  <si>
    <t>4 076</t>
  </si>
  <si>
    <t>4 087</t>
  </si>
  <si>
    <t>4 045</t>
  </si>
  <si>
    <t>4 049</t>
  </si>
  <si>
    <t>4 121</t>
  </si>
  <si>
    <t>4 143</t>
  </si>
  <si>
    <t>4 137</t>
  </si>
  <si>
    <t>4 020</t>
  </si>
  <si>
    <t>3 804</t>
  </si>
  <si>
    <t>3 828</t>
  </si>
  <si>
    <t>3 671</t>
  </si>
  <si>
    <t>3 541</t>
  </si>
  <si>
    <t>3 496</t>
  </si>
  <si>
    <t>3 521</t>
  </si>
  <si>
    <t>3 549</t>
  </si>
  <si>
    <t>3 560</t>
  </si>
  <si>
    <t>3 416</t>
  </si>
  <si>
    <t>3 494</t>
  </si>
  <si>
    <t>3 531</t>
  </si>
  <si>
    <t>3 625</t>
  </si>
  <si>
    <t>3 554</t>
  </si>
  <si>
    <t>3 538</t>
  </si>
  <si>
    <t>3 546</t>
  </si>
  <si>
    <t>3 514</t>
  </si>
  <si>
    <t>3 369</t>
  </si>
  <si>
    <t>3 431</t>
  </si>
  <si>
    <t>3 427</t>
  </si>
  <si>
    <t>3 419</t>
  </si>
  <si>
    <t>3 463</t>
  </si>
  <si>
    <t>3 659</t>
  </si>
  <si>
    <t>3 675</t>
  </si>
  <si>
    <t>1 033</t>
  </si>
  <si>
    <t>1 060</t>
  </si>
  <si>
    <t>1 197</t>
  </si>
  <si>
    <t>1 196</t>
  </si>
  <si>
    <t>1 160</t>
  </si>
  <si>
    <t>1 154</t>
  </si>
  <si>
    <t>1 133</t>
  </si>
  <si>
    <t>1 036</t>
  </si>
  <si>
    <t>1 030</t>
  </si>
  <si>
    <t>1 100</t>
  </si>
  <si>
    <t>1 032</t>
  </si>
  <si>
    <t>1 026</t>
  </si>
  <si>
    <t>2 054</t>
  </si>
  <si>
    <t>2 142</t>
  </si>
  <si>
    <t>2 133</t>
  </si>
  <si>
    <t>2 259</t>
  </si>
  <si>
    <t>2 402</t>
  </si>
  <si>
    <t>1 849</t>
  </si>
  <si>
    <t>1 276</t>
  </si>
  <si>
    <t>1 094</t>
  </si>
  <si>
    <t>1 198</t>
  </si>
  <si>
    <t>1 780</t>
  </si>
  <si>
    <t>1 727</t>
  </si>
  <si>
    <t>1 909</t>
  </si>
  <si>
    <t>2 013</t>
  </si>
  <si>
    <t>2 184</t>
  </si>
  <si>
    <t>2 348</t>
  </si>
  <si>
    <t>2 405</t>
  </si>
  <si>
    <t>2 423</t>
  </si>
  <si>
    <t>2 588</t>
  </si>
  <si>
    <t>2 723</t>
  </si>
  <si>
    <t>2 991</t>
  </si>
  <si>
    <t>3 152</t>
  </si>
  <si>
    <t>3 288</t>
  </si>
  <si>
    <t>3 323</t>
  </si>
  <si>
    <t>3 739</t>
  </si>
  <si>
    <t>4 012</t>
  </si>
  <si>
    <t>4 162</t>
  </si>
  <si>
    <t>4 615</t>
  </si>
  <si>
    <t>4 442</t>
  </si>
  <si>
    <t>4 640</t>
  </si>
  <si>
    <t>4 757</t>
  </si>
  <si>
    <t>4 598</t>
  </si>
  <si>
    <t>4 759</t>
  </si>
  <si>
    <t>4 858</t>
  </si>
  <si>
    <t>4 958</t>
  </si>
  <si>
    <t>4 642</t>
  </si>
  <si>
    <t>4 890</t>
  </si>
  <si>
    <t>4 806</t>
  </si>
  <si>
    <t>4 564</t>
  </si>
  <si>
    <t>4 501</t>
  </si>
  <si>
    <t>4 297</t>
  </si>
  <si>
    <t>4 290</t>
  </si>
  <si>
    <t>4 351</t>
  </si>
  <si>
    <t>4 367</t>
  </si>
  <si>
    <t>4 550</t>
  </si>
  <si>
    <t>4 584</t>
  </si>
  <si>
    <t>4 500</t>
  </si>
  <si>
    <t>4 524</t>
  </si>
  <si>
    <t>4 558</t>
  </si>
  <si>
    <t>4 538</t>
  </si>
  <si>
    <t>4 587</t>
  </si>
  <si>
    <t>4 698</t>
  </si>
  <si>
    <t>4 738</t>
  </si>
  <si>
    <t>4 819</t>
  </si>
  <si>
    <t>4 727</t>
  </si>
  <si>
    <t>4 487</t>
  </si>
  <si>
    <t>4 546</t>
  </si>
  <si>
    <t>4 375</t>
  </si>
  <si>
    <t>4 261</t>
  </si>
  <si>
    <t>4 206</t>
  </si>
  <si>
    <t>4 221</t>
  </si>
  <si>
    <t>4 179</t>
  </si>
  <si>
    <t>4 117</t>
  </si>
  <si>
    <t>4 164</t>
  </si>
  <si>
    <t>4 070</t>
  </si>
  <si>
    <t>4 333</t>
  </si>
  <si>
    <t>4 131</t>
  </si>
  <si>
    <t>4 287</t>
  </si>
  <si>
    <t>4 369</t>
  </si>
  <si>
    <t>4 488</t>
  </si>
  <si>
    <t>4 479</t>
  </si>
  <si>
    <t>4 525</t>
  </si>
  <si>
    <t>4 574</t>
  </si>
  <si>
    <t>4 566</t>
  </si>
  <si>
    <t>4 627</t>
  </si>
  <si>
    <t>4 573</t>
  </si>
  <si>
    <t>4 596</t>
  </si>
  <si>
    <t>4 695</t>
  </si>
  <si>
    <t>4 705</t>
  </si>
  <si>
    <t>4 504</t>
  </si>
  <si>
    <t>4 414</t>
  </si>
  <si>
    <t>4 712</t>
  </si>
  <si>
    <t>115 687</t>
  </si>
  <si>
    <t>107 343</t>
  </si>
  <si>
    <t>110 827</t>
  </si>
  <si>
    <t>117 170</t>
  </si>
  <si>
    <t>115 016</t>
  </si>
  <si>
    <t>112 880</t>
  </si>
  <si>
    <t>112 982</t>
  </si>
  <si>
    <t>114 287</t>
  </si>
  <si>
    <t>113 481</t>
  </si>
  <si>
    <t>113 669</t>
  </si>
  <si>
    <t>113 863</t>
  </si>
  <si>
    <t>113 082</t>
  </si>
  <si>
    <t>112 451</t>
  </si>
  <si>
    <t>110 257</t>
  </si>
  <si>
    <t>110 451</t>
  </si>
  <si>
    <t>107 580</t>
  </si>
  <si>
    <t>104 190</t>
  </si>
  <si>
    <t>102 401</t>
  </si>
  <si>
    <t>105 221</t>
  </si>
  <si>
    <t>98 513</t>
  </si>
  <si>
    <t>94 778</t>
  </si>
  <si>
    <t>94 767</t>
  </si>
  <si>
    <t>94 250</t>
  </si>
  <si>
    <t>89 693</t>
  </si>
  <si>
    <t>71 916</t>
  </si>
  <si>
    <t>65 798</t>
  </si>
  <si>
    <t>62 334</t>
  </si>
  <si>
    <t>61 028</t>
  </si>
  <si>
    <t>57 798</t>
  </si>
  <si>
    <t>57 391</t>
  </si>
  <si>
    <t>55 424</t>
  </si>
  <si>
    <t>48 677</t>
  </si>
  <si>
    <t>49 671</t>
  </si>
  <si>
    <t>42 816</t>
  </si>
  <si>
    <t>35 914</t>
  </si>
  <si>
    <t>32 766</t>
  </si>
  <si>
    <t>32 206</t>
  </si>
  <si>
    <t>31 976</t>
  </si>
  <si>
    <t>32 177</t>
  </si>
  <si>
    <t>33 600</t>
  </si>
  <si>
    <t>34 286</t>
  </si>
  <si>
    <t>36 216</t>
  </si>
  <si>
    <t>8 905</t>
  </si>
  <si>
    <t>11 905</t>
  </si>
  <si>
    <t>12 756</t>
  </si>
  <si>
    <t>12 682</t>
  </si>
  <si>
    <t>13 423</t>
  </si>
  <si>
    <t>14 249</t>
  </si>
  <si>
    <t>19 190</t>
  </si>
  <si>
    <t>15 010</t>
  </si>
  <si>
    <t>11 005</t>
  </si>
  <si>
    <t>9 116</t>
  </si>
  <si>
    <t>6 222</t>
  </si>
  <si>
    <t>6 850</t>
  </si>
  <si>
    <t>10 402</t>
  </si>
  <si>
    <t>10 342</t>
  </si>
  <si>
    <t>11 445</t>
  </si>
  <si>
    <t>12 048</t>
  </si>
  <si>
    <t>13 036</t>
  </si>
  <si>
    <t>14 036</t>
  </si>
  <si>
    <t>14 372</t>
  </si>
  <si>
    <t>14 487</t>
  </si>
  <si>
    <t>16 285</t>
  </si>
  <si>
    <t>17 900</t>
  </si>
  <si>
    <t>18 861</t>
  </si>
  <si>
    <t>19 708</t>
  </si>
  <si>
    <t>19 750</t>
  </si>
  <si>
    <t>22 270</t>
  </si>
  <si>
    <t>23 808</t>
  </si>
  <si>
    <t>24 714</t>
  </si>
  <si>
    <t>27 425</t>
  </si>
  <si>
    <t>26 397</t>
  </si>
  <si>
    <t>27 572</t>
  </si>
  <si>
    <t>18 184</t>
  </si>
  <si>
    <t>27 329</t>
  </si>
  <si>
    <t>28 220</t>
  </si>
  <si>
    <t>29 276</t>
  </si>
  <si>
    <t>32 104</t>
  </si>
  <si>
    <t>34 296</t>
  </si>
  <si>
    <t>36 305</t>
  </si>
  <si>
    <t>100 648</t>
  </si>
  <si>
    <t>109 544</t>
  </si>
  <si>
    <t>107 813</t>
  </si>
  <si>
    <t>107 619</t>
  </si>
  <si>
    <t>105 031</t>
  </si>
  <si>
    <t>100 000</t>
  </si>
  <si>
    <t>105 911</t>
  </si>
  <si>
    <t>105 496</t>
  </si>
  <si>
    <t>104 800</t>
  </si>
  <si>
    <t>102 002</t>
  </si>
  <si>
    <t>103 779</t>
  </si>
  <si>
    <t>107 155</t>
  </si>
  <si>
    <t>110 024</t>
  </si>
  <si>
    <t>109 839</t>
  </si>
  <si>
    <t>112 014</t>
  </si>
  <si>
    <t>112 647</t>
  </si>
  <si>
    <t>113 425</t>
  </si>
  <si>
    <t>113 227</t>
  </si>
  <si>
    <t>113 041</t>
  </si>
  <si>
    <t>113 850</t>
  </si>
  <si>
    <t>112 553</t>
  </si>
  <si>
    <t>112 459</t>
  </si>
  <si>
    <t>114 585</t>
  </si>
  <si>
    <t>116 728</t>
  </si>
  <si>
    <t>110 416</t>
  </si>
  <si>
    <t>106 937</t>
  </si>
  <si>
    <t>115 258</t>
  </si>
  <si>
    <t>Eidgenössisches Finanzdepartement EFD</t>
  </si>
  <si>
    <t>Grundlagen</t>
  </si>
  <si>
    <t>Quelle: Bundesamt für Zoll und Grenzsicherheit BAZG, Tabak- und Biersteuer</t>
  </si>
  <si>
    <t>3 596</t>
  </si>
  <si>
    <t>4 536</t>
  </si>
  <si>
    <t>112 780</t>
  </si>
  <si>
    <t>112 353</t>
  </si>
  <si>
    <t>3 529</t>
  </si>
  <si>
    <t>4 469</t>
  </si>
  <si>
    <t>109 749</t>
  </si>
  <si>
    <t>109 345</t>
  </si>
  <si>
    <r>
      <t xml:space="preserve">Statistik </t>
    </r>
    <r>
      <rPr>
        <b/>
        <sz val="14"/>
        <rFont val="Arial"/>
        <family val="2"/>
      </rPr>
      <t>Statistik Biersteuer 1927 - 2024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</si>
</sst>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1" x14ac:knownFonts="1">
    <font>
      <sz val="11"/>
      <color theme="1"/>
      <name val="Arial"/>
      <family val="2"/>
    </font>
    <font>
      <sz val="9"/>
      <color theme="1"/>
      <name val="Arial"/>
      <family val="2"/>
    </font>
    <font>
      <sz val="9"/>
      <color indexed="81"/>
      <name val="Tahoma"/>
      <family val="2"/>
    </font>
    <font>
      <b/>
      <sz val="11"/>
      <color theme="1"/>
      <name val="Arial"/>
      <family val="2"/>
    </font>
    <font>
      <b/>
      <sz val="12"/>
      <color theme="0"/>
      <name val="Arial"/>
      <family val="2"/>
    </font>
    <font>
      <sz val="12"/>
      <color theme="0"/>
      <name val="Arial"/>
      <family val="2"/>
    </font>
    <font>
      <b/>
      <sz val="14"/>
      <name val="Arial"/>
      <family val="2"/>
    </font>
    <font>
      <b/>
      <sz val="9"/>
      <color indexed="81"/>
      <name val="Segoe UI"/>
      <family val="2"/>
    </font>
    <font>
      <b/>
      <sz val="12"/>
      <name val="Arial"/>
      <family val="2"/>
    </font>
    <font>
      <sz val="12"/>
      <name val="Arial"/>
      <family val="2"/>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20">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100">
    <xf numFmtId="0" fontId="0" fillId="0" borderId="0" xfId="0"/>
    <xf numFmtId="0" fontId="0" fillId="0" borderId="0" xfId="0" applyBorder="1" applyAlignment="1">
      <alignment horizontal="center" vertical="center"/>
    </xf>
    <xf numFmtId="0" fontId="3" fillId="3" borderId="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0" fillId="0" borderId="0" xfId="0" applyAlignment="1">
      <alignment horizontal="center"/>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0" fillId="0" borderId="0" xfId="0" applyAlignment="1"/>
    <xf numFmtId="0" fontId="0" fillId="0" borderId="14" xfId="0" applyBorder="1" applyAlignment="1"/>
    <xf numFmtId="1" fontId="3" fillId="4" borderId="7" xfId="0" applyNumberFormat="1" applyFont="1" applyFill="1" applyBorder="1" applyAlignment="1">
      <alignment horizontal="center"/>
    </xf>
    <xf numFmtId="1" fontId="0" fillId="4" borderId="7" xfId="0" applyNumberFormat="1" applyFont="1" applyFill="1" applyBorder="1" applyAlignment="1">
      <alignment horizontal="right"/>
    </xf>
    <xf numFmtId="0" fontId="0" fillId="4" borderId="6" xfId="0" applyFont="1" applyFill="1" applyBorder="1" applyAlignment="1">
      <alignment horizontal="center"/>
    </xf>
    <xf numFmtId="1" fontId="3" fillId="2" borderId="7" xfId="0" applyNumberFormat="1" applyFont="1" applyFill="1" applyBorder="1" applyAlignment="1">
      <alignment horizontal="center"/>
    </xf>
    <xf numFmtId="1" fontId="0" fillId="2" borderId="7" xfId="0" applyNumberFormat="1" applyFont="1" applyFill="1" applyBorder="1" applyAlignment="1">
      <alignment horizontal="right"/>
    </xf>
    <xf numFmtId="0" fontId="0" fillId="2" borderId="7" xfId="0" applyFont="1" applyFill="1" applyBorder="1" applyAlignment="1">
      <alignment horizontal="right"/>
    </xf>
    <xf numFmtId="0" fontId="0" fillId="4" borderId="7" xfId="0" applyFont="1" applyFill="1" applyBorder="1" applyAlignment="1">
      <alignment horizontal="right"/>
    </xf>
    <xf numFmtId="0" fontId="0" fillId="4" borderId="6" xfId="0" applyFont="1" applyFill="1" applyBorder="1" applyAlignment="1">
      <alignment horizontal="right"/>
    </xf>
    <xf numFmtId="1" fontId="0" fillId="4" borderId="6" xfId="0" applyNumberFormat="1" applyFont="1" applyFill="1" applyBorder="1" applyAlignment="1">
      <alignment horizontal="right"/>
    </xf>
    <xf numFmtId="0" fontId="3" fillId="2" borderId="7" xfId="0" applyFont="1" applyFill="1" applyBorder="1" applyAlignment="1">
      <alignment horizontal="center"/>
    </xf>
    <xf numFmtId="0" fontId="3" fillId="4" borderId="7" xfId="0" applyFont="1" applyFill="1" applyBorder="1" applyAlignment="1">
      <alignment horizontal="center"/>
    </xf>
    <xf numFmtId="164" fontId="0" fillId="4" borderId="7" xfId="0" applyNumberFormat="1" applyFont="1" applyFill="1" applyBorder="1" applyAlignment="1">
      <alignment horizontal="right"/>
    </xf>
    <xf numFmtId="164" fontId="0" fillId="2" borderId="7" xfId="0" applyNumberFormat="1" applyFont="1" applyFill="1" applyBorder="1" applyAlignment="1">
      <alignment horizontal="right"/>
    </xf>
    <xf numFmtId="164" fontId="0" fillId="4" borderId="5" xfId="0" applyNumberFormat="1" applyFont="1" applyFill="1" applyBorder="1" applyAlignment="1">
      <alignment horizontal="right"/>
    </xf>
    <xf numFmtId="164" fontId="0" fillId="4" borderId="6" xfId="0" applyNumberFormat="1" applyFont="1" applyFill="1" applyBorder="1" applyAlignment="1">
      <alignment horizontal="right"/>
    </xf>
    <xf numFmtId="2" fontId="0" fillId="4" borderId="7" xfId="0" applyNumberFormat="1" applyFont="1" applyFill="1" applyBorder="1" applyAlignment="1">
      <alignment horizontal="right"/>
    </xf>
    <xf numFmtId="2" fontId="0" fillId="2" borderId="7" xfId="0" applyNumberFormat="1" applyFont="1" applyFill="1" applyBorder="1" applyAlignment="1">
      <alignment horizontal="right"/>
    </xf>
    <xf numFmtId="0" fontId="0" fillId="4" borderId="7" xfId="0" applyNumberFormat="1" applyFont="1" applyFill="1" applyBorder="1" applyAlignment="1">
      <alignment horizontal="right"/>
    </xf>
    <xf numFmtId="0" fontId="0" fillId="2" borderId="7" xfId="0" applyNumberFormat="1" applyFont="1" applyFill="1" applyBorder="1" applyAlignment="1">
      <alignment horizontal="right"/>
    </xf>
    <xf numFmtId="14" fontId="0" fillId="4" borderId="7" xfId="0" applyNumberFormat="1" applyFont="1" applyFill="1" applyBorder="1" applyAlignment="1">
      <alignment horizontal="right"/>
    </xf>
    <xf numFmtId="4" fontId="0" fillId="4" borderId="7" xfId="0" applyNumberFormat="1" applyFont="1" applyFill="1" applyBorder="1" applyAlignment="1">
      <alignment horizontal="right"/>
    </xf>
    <xf numFmtId="14" fontId="0" fillId="2" borderId="7" xfId="0" applyNumberFormat="1" applyFont="1" applyFill="1" applyBorder="1" applyAlignment="1">
      <alignment horizontal="right"/>
    </xf>
    <xf numFmtId="4" fontId="0" fillId="2" borderId="7" xfId="0" applyNumberFormat="1" applyFont="1" applyFill="1" applyBorder="1" applyAlignment="1">
      <alignment horizontal="right"/>
    </xf>
    <xf numFmtId="165" fontId="0" fillId="2" borderId="7" xfId="0" applyNumberFormat="1" applyFont="1" applyFill="1" applyBorder="1" applyAlignment="1">
      <alignment horizontal="right"/>
    </xf>
    <xf numFmtId="165" fontId="0" fillId="4" borderId="7" xfId="0" applyNumberFormat="1" applyFont="1" applyFill="1" applyBorder="1" applyAlignment="1">
      <alignment horizontal="right"/>
    </xf>
    <xf numFmtId="14" fontId="0" fillId="2" borderId="5" xfId="0" applyNumberFormat="1" applyFont="1" applyFill="1" applyBorder="1" applyAlignment="1">
      <alignment horizontal="right"/>
    </xf>
    <xf numFmtId="0" fontId="0" fillId="2" borderId="5" xfId="0" applyFont="1" applyFill="1" applyBorder="1" applyAlignment="1">
      <alignment horizontal="right"/>
    </xf>
    <xf numFmtId="4" fontId="0" fillId="2" borderId="5" xfId="0" applyNumberFormat="1" applyFont="1" applyFill="1" applyBorder="1" applyAlignment="1">
      <alignment horizontal="right"/>
    </xf>
    <xf numFmtId="164" fontId="0" fillId="2" borderId="5" xfId="0" applyNumberFormat="1" applyFont="1" applyFill="1" applyBorder="1" applyAlignment="1">
      <alignment horizontal="right"/>
    </xf>
    <xf numFmtId="165" fontId="0" fillId="2" borderId="5" xfId="0" applyNumberFormat="1" applyFont="1" applyFill="1" applyBorder="1" applyAlignment="1">
      <alignment horizontal="right"/>
    </xf>
    <xf numFmtId="2" fontId="0" fillId="2" borderId="5" xfId="0" applyNumberFormat="1" applyFont="1" applyFill="1" applyBorder="1" applyAlignment="1">
      <alignment horizontal="right"/>
    </xf>
    <xf numFmtId="14" fontId="0" fillId="4" borderId="16" xfId="0" applyNumberFormat="1" applyFont="1" applyFill="1" applyBorder="1" applyAlignment="1">
      <alignment horizontal="right" wrapText="1"/>
    </xf>
    <xf numFmtId="0" fontId="0" fillId="4" borderId="16" xfId="0" applyFont="1" applyFill="1" applyBorder="1" applyAlignment="1">
      <alignment horizontal="right"/>
    </xf>
    <xf numFmtId="2" fontId="0" fillId="4" borderId="16" xfId="0" applyNumberFormat="1" applyFont="1" applyFill="1" applyBorder="1" applyAlignment="1">
      <alignment horizontal="right"/>
    </xf>
    <xf numFmtId="0" fontId="0" fillId="4" borderId="4" xfId="0" applyFont="1" applyFill="1" applyBorder="1" applyAlignment="1">
      <alignment horizontal="center"/>
    </xf>
    <xf numFmtId="0" fontId="0" fillId="4" borderId="2" xfId="0" applyFont="1" applyFill="1" applyBorder="1" applyAlignment="1">
      <alignment horizontal="center"/>
    </xf>
    <xf numFmtId="0" fontId="0" fillId="4" borderId="5" xfId="0" applyFont="1" applyFill="1" applyBorder="1" applyAlignment="1">
      <alignment horizontal="center"/>
    </xf>
    <xf numFmtId="0" fontId="0" fillId="4" borderId="1" xfId="0" applyFont="1" applyFill="1" applyBorder="1" applyAlignment="1">
      <alignment horizontal="center"/>
    </xf>
    <xf numFmtId="0" fontId="0" fillId="4" borderId="3" xfId="0" applyFont="1" applyFill="1" applyBorder="1" applyAlignment="1">
      <alignment horizontal="center"/>
    </xf>
    <xf numFmtId="0" fontId="0" fillId="0" borderId="0" xfId="0" applyAlignment="1"/>
    <xf numFmtId="0" fontId="10" fillId="0" borderId="0" xfId="0" applyFont="1" applyAlignment="1"/>
    <xf numFmtId="0" fontId="1" fillId="0" borderId="0" xfId="0" applyFont="1" applyAlignment="1"/>
    <xf numFmtId="0" fontId="4"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0" fillId="3" borderId="8" xfId="0" applyFont="1" applyFill="1" applyBorder="1" applyAlignment="1">
      <alignment wrapText="1"/>
    </xf>
    <xf numFmtId="0" fontId="0" fillId="2" borderId="11"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0" borderId="12" xfId="0" applyFont="1" applyBorder="1" applyAlignment="1"/>
    <xf numFmtId="0" fontId="0" fillId="0" borderId="2" xfId="0" applyFont="1" applyBorder="1" applyAlignment="1"/>
    <xf numFmtId="0" fontId="0" fillId="2" borderId="15"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0" borderId="0" xfId="0" applyFont="1" applyAlignment="1"/>
    <xf numFmtId="0" fontId="0" fillId="0" borderId="1" xfId="0" applyFont="1" applyBorder="1" applyAlignment="1"/>
    <xf numFmtId="0" fontId="0" fillId="2" borderId="13"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0" borderId="14" xfId="0" applyFont="1" applyBorder="1" applyAlignment="1"/>
    <xf numFmtId="0" fontId="0" fillId="0" borderId="3" xfId="0" applyFont="1" applyBorder="1" applyAlignment="1"/>
    <xf numFmtId="0" fontId="3" fillId="3" borderId="6" xfId="0" applyFont="1" applyFill="1" applyBorder="1" applyAlignment="1"/>
    <xf numFmtId="0" fontId="3" fillId="3" borderId="6" xfId="0" applyFont="1" applyFill="1" applyBorder="1" applyAlignment="1">
      <alignment horizontal="center"/>
    </xf>
    <xf numFmtId="0" fontId="3" fillId="3" borderId="10" xfId="0" applyFont="1" applyFill="1" applyBorder="1" applyAlignment="1">
      <alignment horizontal="center" wrapText="1"/>
    </xf>
    <xf numFmtId="0" fontId="3" fillId="3" borderId="8" xfId="0" applyFont="1" applyFill="1" applyBorder="1" applyAlignment="1">
      <alignment horizontal="center" wrapText="1"/>
    </xf>
    <xf numFmtId="0" fontId="3" fillId="3" borderId="17" xfId="0" applyFont="1" applyFill="1" applyBorder="1" applyAlignment="1">
      <alignment horizontal="center" vertical="center" wrapText="1"/>
    </xf>
    <xf numFmtId="0" fontId="0" fillId="0" borderId="18" xfId="0" applyFont="1" applyBorder="1" applyAlignment="1"/>
    <xf numFmtId="0" fontId="0" fillId="0" borderId="19" xfId="0" applyFont="1" applyBorder="1" applyAlignment="1"/>
    <xf numFmtId="0" fontId="3" fillId="3" borderId="13" xfId="0" applyFont="1" applyFill="1" applyBorder="1" applyAlignment="1">
      <alignment horizontal="center" vertical="center" wrapText="1"/>
    </xf>
    <xf numFmtId="0" fontId="0" fillId="3" borderId="6" xfId="0" applyFont="1" applyFill="1" applyBorder="1" applyAlignment="1">
      <alignment horizontal="center" wrapText="1"/>
    </xf>
    <xf numFmtId="0" fontId="3" fillId="4" borderId="11" xfId="0" applyFont="1" applyFill="1" applyBorder="1" applyAlignment="1"/>
    <xf numFmtId="0" fontId="3" fillId="4" borderId="2" xfId="0" applyFont="1" applyFill="1" applyBorder="1" applyAlignment="1"/>
    <xf numFmtId="0" fontId="3" fillId="4" borderId="15" xfId="0" applyFont="1" applyFill="1" applyBorder="1" applyAlignment="1"/>
    <xf numFmtId="0" fontId="3" fillId="4" borderId="1" xfId="0" applyFont="1" applyFill="1" applyBorder="1" applyAlignment="1"/>
    <xf numFmtId="0" fontId="3" fillId="3" borderId="5" xfId="0" applyFont="1" applyFill="1" applyBorder="1" applyAlignment="1">
      <alignment horizontal="center" vertical="center"/>
    </xf>
    <xf numFmtId="0" fontId="0" fillId="0" borderId="14" xfId="0" applyBorder="1" applyAlignment="1"/>
    <xf numFmtId="0" fontId="8"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7" xfId="0" applyFont="1" applyFill="1" applyBorder="1" applyAlignment="1">
      <alignment wrapText="1"/>
    </xf>
    <xf numFmtId="0" fontId="3" fillId="4" borderId="15" xfId="0" applyFont="1" applyFill="1" applyBorder="1" applyAlignment="1">
      <alignment wrapText="1"/>
    </xf>
    <xf numFmtId="0" fontId="3" fillId="4" borderId="1" xfId="0" applyFont="1" applyFill="1" applyBorder="1" applyAlignment="1">
      <alignment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0" fillId="4" borderId="4" xfId="0" applyFont="1" applyFill="1" applyBorder="1" applyAlignment="1">
      <alignment horizontal="center" wrapText="1"/>
    </xf>
    <xf numFmtId="0" fontId="0" fillId="4" borderId="5" xfId="0" applyFont="1" applyFill="1" applyBorder="1" applyAlignment="1">
      <alignment horizontal="center" wrapText="1"/>
    </xf>
    <xf numFmtId="0" fontId="0" fillId="4" borderId="6" xfId="0" applyFont="1" applyFill="1" applyBorder="1" applyAlignment="1">
      <alignment horizontal="center" wrapText="1"/>
    </xf>
    <xf numFmtId="0" fontId="3" fillId="4" borderId="13" xfId="0" applyFont="1" applyFill="1" applyBorder="1" applyAlignment="1"/>
    <xf numFmtId="0" fontId="3" fillId="4" borderId="3" xfId="0" applyFont="1" applyFill="1" applyBorder="1" applyAlignment="1"/>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79375</xdr:colOff>
      <xdr:row>0</xdr:row>
      <xdr:rowOff>31751</xdr:rowOff>
    </xdr:from>
    <xdr:to>
      <xdr:col>2</xdr:col>
      <xdr:colOff>635000</xdr:colOff>
      <xdr:row>3</xdr:row>
      <xdr:rowOff>107950</xdr:rowOff>
    </xdr:to>
    <xdr:pic>
      <xdr:nvPicPr>
        <xdr:cNvPr id="2" name="Bild 3" descr="Logo Schweizerische Eidgenossenschaft, Confédération suisse, Confederazione Svizzera, Confederaziun svizra, Swiss Confederation">
          <a:extLst>
            <a:ext uri="{FF2B5EF4-FFF2-40B4-BE49-F238E27FC236}">
              <a16:creationId xmlns:a16="http://schemas.microsoft.com/office/drawing/2014/main" id="{9EEA227B-27F5-4885-B048-952ED9DDE4DB}"/>
            </a:ext>
          </a:extLst>
        </xdr:cNvPr>
        <xdr:cNvPicPr/>
      </xdr:nvPicPr>
      <xdr:blipFill>
        <a:blip xmlns:r="http://schemas.openxmlformats.org/officeDocument/2006/relationships" r:embed="rId1"/>
        <a:srcRect/>
        <a:stretch>
          <a:fillRect/>
        </a:stretch>
      </xdr:blipFill>
      <xdr:spPr bwMode="auto">
        <a:xfrm>
          <a:off x="79375" y="31751"/>
          <a:ext cx="1978025" cy="60959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34925</xdr:rowOff>
    </xdr:from>
    <xdr:to>
      <xdr:col>2</xdr:col>
      <xdr:colOff>158750</xdr:colOff>
      <xdr:row>3</xdr:row>
      <xdr:rowOff>136525</xdr:rowOff>
    </xdr:to>
    <xdr:pic>
      <xdr:nvPicPr>
        <xdr:cNvPr id="2" name="Bild 3" descr="Logo Schweizerische Eidgenossenschaft, Confédération suisse, Confederazione Svizzera, Confederaziun svizra, Swiss Confederation">
          <a:extLst>
            <a:ext uri="{FF2B5EF4-FFF2-40B4-BE49-F238E27FC236}">
              <a16:creationId xmlns:a16="http://schemas.microsoft.com/office/drawing/2014/main" id="{861C6BFA-0C4A-4157-BCDA-B12C0602CBED}"/>
            </a:ext>
          </a:extLst>
        </xdr:cNvPr>
        <xdr:cNvPicPr/>
      </xdr:nvPicPr>
      <xdr:blipFill>
        <a:blip xmlns:r="http://schemas.openxmlformats.org/officeDocument/2006/relationships" r:embed="rId1"/>
        <a:srcRect/>
        <a:stretch>
          <a:fillRect/>
        </a:stretch>
      </xdr:blipFill>
      <xdr:spPr bwMode="auto">
        <a:xfrm>
          <a:off x="69850" y="34925"/>
          <a:ext cx="1981200" cy="635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8"/>
  <sheetViews>
    <sheetView tabSelected="1" workbookViewId="0">
      <pane xSplit="7" ySplit="10" topLeftCell="H92" activePane="bottomRight" state="frozen"/>
      <selection pane="topRight" activeCell="H1" sqref="H1"/>
      <selection pane="bottomLeft" activeCell="A11" sqref="A11"/>
      <selection pane="bottomRight" activeCell="K99" sqref="K99"/>
    </sheetView>
  </sheetViews>
  <sheetFormatPr baseColWidth="10" defaultRowHeight="14.25" x14ac:dyDescent="0.2"/>
  <cols>
    <col min="1" max="1" width="6.375" customWidth="1"/>
    <col min="2" max="2" width="12.375" customWidth="1"/>
    <col min="3" max="3" width="11.375" customWidth="1"/>
    <col min="4" max="4" width="11.125" customWidth="1"/>
    <col min="5" max="5" width="11.375" customWidth="1"/>
    <col min="6" max="7" width="13.875" customWidth="1"/>
  </cols>
  <sheetData>
    <row r="1" spans="1:12" x14ac:dyDescent="0.2">
      <c r="A1" s="49"/>
      <c r="B1" s="49"/>
      <c r="C1" s="49"/>
      <c r="D1" s="8"/>
      <c r="E1" s="8"/>
      <c r="F1" s="50" t="s">
        <v>362</v>
      </c>
      <c r="G1" s="50"/>
    </row>
    <row r="2" spans="1:12" x14ac:dyDescent="0.2">
      <c r="A2" s="49"/>
      <c r="B2" s="49"/>
      <c r="C2" s="49"/>
      <c r="D2" s="8"/>
      <c r="E2" s="8"/>
      <c r="F2" s="50" t="s">
        <v>60</v>
      </c>
      <c r="G2" s="49"/>
    </row>
    <row r="3" spans="1:12" x14ac:dyDescent="0.2">
      <c r="A3" s="49"/>
      <c r="B3" s="49"/>
      <c r="C3" s="49"/>
      <c r="D3" s="8"/>
      <c r="E3" s="8"/>
      <c r="F3" s="50" t="s">
        <v>363</v>
      </c>
      <c r="G3" s="50"/>
    </row>
    <row r="4" spans="1:12" ht="12" customHeight="1" x14ac:dyDescent="0.2">
      <c r="A4" s="49"/>
      <c r="B4" s="49"/>
      <c r="C4" s="49"/>
      <c r="D4" s="8"/>
      <c r="E4" s="8"/>
      <c r="F4" s="50"/>
      <c r="G4" s="50"/>
    </row>
    <row r="5" spans="1:12" ht="0.95" customHeight="1" x14ac:dyDescent="0.2">
      <c r="A5" s="9"/>
      <c r="B5" s="9"/>
      <c r="C5" s="9"/>
      <c r="D5" s="9"/>
      <c r="E5" s="9"/>
      <c r="F5" s="9"/>
      <c r="G5" s="9"/>
    </row>
    <row r="6" spans="1:12" ht="34.5" customHeight="1" x14ac:dyDescent="0.2">
      <c r="A6" s="52" t="s">
        <v>373</v>
      </c>
      <c r="B6" s="53"/>
      <c r="C6" s="53"/>
      <c r="D6" s="53"/>
      <c r="E6" s="53"/>
      <c r="F6" s="53"/>
      <c r="G6" s="54"/>
      <c r="H6" s="1"/>
      <c r="I6" s="1"/>
      <c r="J6" s="1"/>
      <c r="K6" s="1"/>
      <c r="L6" s="1"/>
    </row>
    <row r="7" spans="1:12" ht="31.5" customHeight="1" x14ac:dyDescent="0.2">
      <c r="A7" s="55" t="s">
        <v>53</v>
      </c>
      <c r="B7" s="55" t="s">
        <v>54</v>
      </c>
      <c r="C7" s="55" t="s">
        <v>55</v>
      </c>
      <c r="D7" s="55" t="s">
        <v>56</v>
      </c>
      <c r="E7" s="55" t="s">
        <v>51</v>
      </c>
      <c r="F7" s="58" t="s">
        <v>63</v>
      </c>
      <c r="G7" s="59"/>
    </row>
    <row r="8" spans="1:12" ht="29.25" customHeight="1" x14ac:dyDescent="0.2">
      <c r="A8" s="56"/>
      <c r="B8" s="57"/>
      <c r="C8" s="56"/>
      <c r="D8" s="56"/>
      <c r="E8" s="56"/>
      <c r="F8" s="2" t="s">
        <v>57</v>
      </c>
      <c r="G8" s="3" t="s">
        <v>58</v>
      </c>
    </row>
    <row r="9" spans="1:12" ht="15" x14ac:dyDescent="0.25">
      <c r="A9" s="10">
        <v>1927</v>
      </c>
      <c r="B9" s="11">
        <v>64</v>
      </c>
      <c r="C9" s="11" t="s">
        <v>65</v>
      </c>
      <c r="D9" s="11"/>
      <c r="E9" s="11" t="s">
        <v>65</v>
      </c>
      <c r="F9" s="17"/>
      <c r="G9" s="21"/>
    </row>
    <row r="10" spans="1:12" ht="15" x14ac:dyDescent="0.25">
      <c r="A10" s="13">
        <v>1928</v>
      </c>
      <c r="B10" s="14">
        <v>60</v>
      </c>
      <c r="C10" s="14" t="s">
        <v>66</v>
      </c>
      <c r="D10" s="14"/>
      <c r="E10" s="14" t="s">
        <v>66</v>
      </c>
      <c r="F10" s="15"/>
      <c r="G10" s="22"/>
    </row>
    <row r="11" spans="1:12" ht="15" x14ac:dyDescent="0.25">
      <c r="A11" s="10">
        <v>1929</v>
      </c>
      <c r="B11" s="11">
        <v>60</v>
      </c>
      <c r="C11" s="11" t="s">
        <v>76</v>
      </c>
      <c r="D11" s="11"/>
      <c r="E11" s="11" t="s">
        <v>76</v>
      </c>
      <c r="F11" s="16"/>
      <c r="G11" s="21"/>
    </row>
    <row r="12" spans="1:12" ht="15" x14ac:dyDescent="0.25">
      <c r="A12" s="13">
        <v>1930</v>
      </c>
      <c r="B12" s="14">
        <v>60</v>
      </c>
      <c r="C12" s="14" t="s">
        <v>77</v>
      </c>
      <c r="D12" s="14"/>
      <c r="E12" s="14" t="s">
        <v>77</v>
      </c>
      <c r="F12" s="15"/>
      <c r="G12" s="22"/>
    </row>
    <row r="13" spans="1:12" ht="15" x14ac:dyDescent="0.25">
      <c r="A13" s="10">
        <v>1931</v>
      </c>
      <c r="B13" s="11">
        <v>60</v>
      </c>
      <c r="C13" s="11" t="s">
        <v>78</v>
      </c>
      <c r="D13" s="11"/>
      <c r="E13" s="11" t="s">
        <v>78</v>
      </c>
      <c r="F13" s="16"/>
      <c r="G13" s="21"/>
    </row>
    <row r="14" spans="1:12" ht="15" x14ac:dyDescent="0.25">
      <c r="A14" s="13">
        <v>1932</v>
      </c>
      <c r="B14" s="14">
        <v>60</v>
      </c>
      <c r="C14" s="14" t="s">
        <v>76</v>
      </c>
      <c r="D14" s="14"/>
      <c r="E14" s="14" t="s">
        <v>76</v>
      </c>
      <c r="F14" s="15"/>
      <c r="G14" s="22"/>
    </row>
    <row r="15" spans="1:12" ht="15" x14ac:dyDescent="0.25">
      <c r="A15" s="10">
        <v>1933</v>
      </c>
      <c r="B15" s="11">
        <v>60</v>
      </c>
      <c r="C15" s="11" t="s">
        <v>79</v>
      </c>
      <c r="D15" s="11"/>
      <c r="E15" s="11" t="s">
        <v>79</v>
      </c>
      <c r="F15" s="16"/>
      <c r="G15" s="21"/>
    </row>
    <row r="16" spans="1:12" ht="15" x14ac:dyDescent="0.25">
      <c r="A16" s="13">
        <v>1934</v>
      </c>
      <c r="B16" s="14">
        <v>60</v>
      </c>
      <c r="C16" s="14" t="s">
        <v>80</v>
      </c>
      <c r="D16" s="14"/>
      <c r="E16" s="14" t="s">
        <v>80</v>
      </c>
      <c r="F16" s="15"/>
      <c r="G16" s="22"/>
    </row>
    <row r="17" spans="1:7" ht="15" x14ac:dyDescent="0.25">
      <c r="A17" s="10">
        <v>1935</v>
      </c>
      <c r="B17" s="11">
        <v>60</v>
      </c>
      <c r="C17" s="11" t="s">
        <v>81</v>
      </c>
      <c r="D17" s="11"/>
      <c r="E17" s="11" t="s">
        <v>81</v>
      </c>
      <c r="F17" s="21" t="s">
        <v>297</v>
      </c>
      <c r="G17" s="23"/>
    </row>
    <row r="18" spans="1:7" ht="15" x14ac:dyDescent="0.25">
      <c r="A18" s="13">
        <v>1936</v>
      </c>
      <c r="B18" s="14">
        <v>60</v>
      </c>
      <c r="C18" s="14" t="s">
        <v>82</v>
      </c>
      <c r="D18" s="14">
        <v>15</v>
      </c>
      <c r="E18" s="14" t="s">
        <v>174</v>
      </c>
      <c r="F18" s="22" t="s">
        <v>298</v>
      </c>
      <c r="G18" s="22"/>
    </row>
    <row r="19" spans="1:7" ht="15" x14ac:dyDescent="0.25">
      <c r="A19" s="10">
        <v>1937</v>
      </c>
      <c r="B19" s="11">
        <v>60</v>
      </c>
      <c r="C19" s="11" t="s">
        <v>83</v>
      </c>
      <c r="D19" s="11">
        <v>14</v>
      </c>
      <c r="E19" s="11" t="s">
        <v>175</v>
      </c>
      <c r="F19" s="21" t="s">
        <v>299</v>
      </c>
      <c r="G19" s="23"/>
    </row>
    <row r="20" spans="1:7" ht="15" x14ac:dyDescent="0.25">
      <c r="A20" s="13">
        <v>1938</v>
      </c>
      <c r="B20" s="14">
        <v>60</v>
      </c>
      <c r="C20" s="14" t="s">
        <v>84</v>
      </c>
      <c r="D20" s="14">
        <v>13</v>
      </c>
      <c r="E20" s="14" t="s">
        <v>176</v>
      </c>
      <c r="F20" s="22" t="s">
        <v>300</v>
      </c>
      <c r="G20" s="22"/>
    </row>
    <row r="21" spans="1:7" ht="15" x14ac:dyDescent="0.25">
      <c r="A21" s="10">
        <v>1939</v>
      </c>
      <c r="B21" s="11">
        <v>60</v>
      </c>
      <c r="C21" s="11" t="s">
        <v>85</v>
      </c>
      <c r="D21" s="11">
        <v>10</v>
      </c>
      <c r="E21" s="11" t="s">
        <v>177</v>
      </c>
      <c r="F21" s="21" t="s">
        <v>301</v>
      </c>
      <c r="G21" s="23"/>
    </row>
    <row r="22" spans="1:7" ht="15" x14ac:dyDescent="0.25">
      <c r="A22" s="13">
        <v>1940</v>
      </c>
      <c r="B22" s="14">
        <v>60</v>
      </c>
      <c r="C22" s="14" t="s">
        <v>86</v>
      </c>
      <c r="D22" s="14">
        <v>6</v>
      </c>
      <c r="E22" s="14" t="s">
        <v>178</v>
      </c>
      <c r="F22" s="22" t="s">
        <v>302</v>
      </c>
      <c r="G22" s="22"/>
    </row>
    <row r="23" spans="1:7" ht="15" x14ac:dyDescent="0.25">
      <c r="A23" s="10">
        <v>1941</v>
      </c>
      <c r="B23" s="11">
        <v>60</v>
      </c>
      <c r="C23" s="11" t="s">
        <v>87</v>
      </c>
      <c r="D23" s="11">
        <v>5</v>
      </c>
      <c r="E23" s="11" t="s">
        <v>179</v>
      </c>
      <c r="F23" s="21" t="s">
        <v>303</v>
      </c>
      <c r="G23" s="23"/>
    </row>
    <row r="24" spans="1:7" ht="15" x14ac:dyDescent="0.25">
      <c r="A24" s="13">
        <v>1942</v>
      </c>
      <c r="B24" s="14">
        <v>60</v>
      </c>
      <c r="C24" s="14" t="s">
        <v>88</v>
      </c>
      <c r="D24" s="14">
        <v>3</v>
      </c>
      <c r="E24" s="14" t="s">
        <v>180</v>
      </c>
      <c r="F24" s="22" t="s">
        <v>304</v>
      </c>
      <c r="G24" s="22"/>
    </row>
    <row r="25" spans="1:7" ht="15" x14ac:dyDescent="0.25">
      <c r="A25" s="10">
        <v>1943</v>
      </c>
      <c r="B25" s="11">
        <v>60</v>
      </c>
      <c r="C25" s="11">
        <v>939</v>
      </c>
      <c r="D25" s="11">
        <v>3</v>
      </c>
      <c r="E25" s="11">
        <v>942</v>
      </c>
      <c r="F25" s="21" t="s">
        <v>305</v>
      </c>
      <c r="G25" s="23"/>
    </row>
    <row r="26" spans="1:7" ht="15" x14ac:dyDescent="0.25">
      <c r="A26" s="13">
        <v>1944</v>
      </c>
      <c r="B26" s="14">
        <v>60</v>
      </c>
      <c r="C26" s="14">
        <v>863</v>
      </c>
      <c r="D26" s="14">
        <v>2</v>
      </c>
      <c r="E26" s="14">
        <v>865</v>
      </c>
      <c r="F26" s="22" t="s">
        <v>306</v>
      </c>
      <c r="G26" s="22"/>
    </row>
    <row r="27" spans="1:7" ht="15" x14ac:dyDescent="0.25">
      <c r="A27" s="10">
        <v>1945</v>
      </c>
      <c r="B27" s="11">
        <v>59</v>
      </c>
      <c r="C27" s="11" t="s">
        <v>89</v>
      </c>
      <c r="D27" s="11">
        <v>1</v>
      </c>
      <c r="E27" s="11" t="s">
        <v>181</v>
      </c>
      <c r="F27" s="21" t="s">
        <v>307</v>
      </c>
      <c r="G27" s="23"/>
    </row>
    <row r="28" spans="1:7" ht="15" x14ac:dyDescent="0.25">
      <c r="A28" s="13">
        <v>1946</v>
      </c>
      <c r="B28" s="14">
        <v>58</v>
      </c>
      <c r="C28" s="14" t="s">
        <v>90</v>
      </c>
      <c r="D28" s="14">
        <v>3</v>
      </c>
      <c r="E28" s="14" t="s">
        <v>182</v>
      </c>
      <c r="F28" s="22" t="s">
        <v>308</v>
      </c>
      <c r="G28" s="22"/>
    </row>
    <row r="29" spans="1:7" ht="15" x14ac:dyDescent="0.25">
      <c r="A29" s="10">
        <v>1947</v>
      </c>
      <c r="B29" s="11">
        <v>58</v>
      </c>
      <c r="C29" s="11" t="s">
        <v>91</v>
      </c>
      <c r="D29" s="11">
        <v>3</v>
      </c>
      <c r="E29" s="11" t="s">
        <v>183</v>
      </c>
      <c r="F29" s="21" t="s">
        <v>309</v>
      </c>
      <c r="G29" s="23"/>
    </row>
    <row r="30" spans="1:7" ht="15" x14ac:dyDescent="0.25">
      <c r="A30" s="13">
        <v>1948</v>
      </c>
      <c r="B30" s="14">
        <v>58</v>
      </c>
      <c r="C30" s="14" t="s">
        <v>92</v>
      </c>
      <c r="D30" s="14">
        <v>4</v>
      </c>
      <c r="E30" s="14" t="s">
        <v>184</v>
      </c>
      <c r="F30" s="22" t="s">
        <v>310</v>
      </c>
      <c r="G30" s="22"/>
    </row>
    <row r="31" spans="1:7" ht="15" x14ac:dyDescent="0.25">
      <c r="A31" s="10">
        <v>1949</v>
      </c>
      <c r="B31" s="11">
        <v>58</v>
      </c>
      <c r="C31" s="11" t="s">
        <v>93</v>
      </c>
      <c r="D31" s="11">
        <v>5</v>
      </c>
      <c r="E31" s="11" t="s">
        <v>185</v>
      </c>
      <c r="F31" s="21" t="s">
        <v>311</v>
      </c>
      <c r="G31" s="23"/>
    </row>
    <row r="32" spans="1:7" ht="15" x14ac:dyDescent="0.25">
      <c r="A32" s="13">
        <v>1950</v>
      </c>
      <c r="B32" s="14">
        <v>58</v>
      </c>
      <c r="C32" s="14" t="s">
        <v>94</v>
      </c>
      <c r="D32" s="14">
        <v>6</v>
      </c>
      <c r="E32" s="14" t="s">
        <v>186</v>
      </c>
      <c r="F32" s="22" t="s">
        <v>312</v>
      </c>
      <c r="G32" s="22"/>
    </row>
    <row r="33" spans="1:7" ht="15" x14ac:dyDescent="0.25">
      <c r="A33" s="10">
        <v>1951</v>
      </c>
      <c r="B33" s="11">
        <v>58</v>
      </c>
      <c r="C33" s="11" t="s">
        <v>95</v>
      </c>
      <c r="D33" s="11">
        <v>6</v>
      </c>
      <c r="E33" s="11" t="s">
        <v>187</v>
      </c>
      <c r="F33" s="21" t="s">
        <v>313</v>
      </c>
      <c r="G33" s="23"/>
    </row>
    <row r="34" spans="1:7" ht="15" x14ac:dyDescent="0.25">
      <c r="A34" s="13">
        <v>1952</v>
      </c>
      <c r="B34" s="14">
        <v>58</v>
      </c>
      <c r="C34" s="14" t="s">
        <v>96</v>
      </c>
      <c r="D34" s="14">
        <v>6</v>
      </c>
      <c r="E34" s="14" t="s">
        <v>188</v>
      </c>
      <c r="F34" s="22" t="s">
        <v>314</v>
      </c>
      <c r="G34" s="22"/>
    </row>
    <row r="35" spans="1:7" ht="15" x14ac:dyDescent="0.25">
      <c r="A35" s="10">
        <v>1953</v>
      </c>
      <c r="B35" s="11">
        <v>58</v>
      </c>
      <c r="C35" s="11" t="s">
        <v>97</v>
      </c>
      <c r="D35" s="11">
        <v>8</v>
      </c>
      <c r="E35" s="11" t="s">
        <v>189</v>
      </c>
      <c r="F35" s="21" t="s">
        <v>315</v>
      </c>
      <c r="G35" s="23"/>
    </row>
    <row r="36" spans="1:7" ht="15" x14ac:dyDescent="0.25">
      <c r="A36" s="13">
        <v>1954</v>
      </c>
      <c r="B36" s="14">
        <v>58</v>
      </c>
      <c r="C36" s="14" t="s">
        <v>98</v>
      </c>
      <c r="D36" s="14">
        <v>9</v>
      </c>
      <c r="E36" s="14" t="s">
        <v>190</v>
      </c>
      <c r="F36" s="22" t="s">
        <v>316</v>
      </c>
      <c r="G36" s="22"/>
    </row>
    <row r="37" spans="1:7" ht="15" x14ac:dyDescent="0.25">
      <c r="A37" s="10">
        <v>1955</v>
      </c>
      <c r="B37" s="11">
        <v>58</v>
      </c>
      <c r="C37" s="11" t="s">
        <v>99</v>
      </c>
      <c r="D37" s="11">
        <v>9</v>
      </c>
      <c r="E37" s="11" t="s">
        <v>191</v>
      </c>
      <c r="F37" s="11" t="s">
        <v>64</v>
      </c>
      <c r="G37" s="23"/>
    </row>
    <row r="38" spans="1:7" ht="15" x14ac:dyDescent="0.25">
      <c r="A38" s="13">
        <v>1956</v>
      </c>
      <c r="B38" s="14">
        <v>58</v>
      </c>
      <c r="C38" s="14" t="s">
        <v>100</v>
      </c>
      <c r="D38" s="14">
        <v>10</v>
      </c>
      <c r="E38" s="14" t="s">
        <v>192</v>
      </c>
      <c r="F38" s="22" t="s">
        <v>317</v>
      </c>
      <c r="G38" s="22"/>
    </row>
    <row r="39" spans="1:7" ht="15" x14ac:dyDescent="0.25">
      <c r="A39" s="10">
        <v>1957</v>
      </c>
      <c r="B39" s="11">
        <v>58</v>
      </c>
      <c r="C39" s="11" t="s">
        <v>101</v>
      </c>
      <c r="D39" s="11">
        <v>12</v>
      </c>
      <c r="E39" s="11" t="s">
        <v>193</v>
      </c>
      <c r="F39" s="21" t="s">
        <v>318</v>
      </c>
      <c r="G39" s="23"/>
    </row>
    <row r="40" spans="1:7" ht="15" x14ac:dyDescent="0.25">
      <c r="A40" s="13">
        <v>1958</v>
      </c>
      <c r="B40" s="14">
        <v>58</v>
      </c>
      <c r="C40" s="14" t="s">
        <v>102</v>
      </c>
      <c r="D40" s="14">
        <v>15</v>
      </c>
      <c r="E40" s="14" t="s">
        <v>194</v>
      </c>
      <c r="F40" s="22" t="s">
        <v>319</v>
      </c>
      <c r="G40" s="22"/>
    </row>
    <row r="41" spans="1:7" ht="15" x14ac:dyDescent="0.25">
      <c r="A41" s="10">
        <v>1959</v>
      </c>
      <c r="B41" s="11">
        <v>58</v>
      </c>
      <c r="C41" s="11" t="s">
        <v>103</v>
      </c>
      <c r="D41" s="11">
        <v>16</v>
      </c>
      <c r="E41" s="11" t="s">
        <v>195</v>
      </c>
      <c r="F41" s="21" t="s">
        <v>320</v>
      </c>
      <c r="G41" s="23"/>
    </row>
    <row r="42" spans="1:7" ht="15" x14ac:dyDescent="0.25">
      <c r="A42" s="13">
        <v>1960</v>
      </c>
      <c r="B42" s="14">
        <v>58</v>
      </c>
      <c r="C42" s="14" t="s">
        <v>104</v>
      </c>
      <c r="D42" s="14">
        <v>18</v>
      </c>
      <c r="E42" s="14" t="s">
        <v>196</v>
      </c>
      <c r="F42" s="22" t="s">
        <v>321</v>
      </c>
      <c r="G42" s="22"/>
    </row>
    <row r="43" spans="1:7" ht="15" x14ac:dyDescent="0.25">
      <c r="A43" s="10">
        <v>1961</v>
      </c>
      <c r="B43" s="11">
        <v>58</v>
      </c>
      <c r="C43" s="11" t="s">
        <v>105</v>
      </c>
      <c r="D43" s="11">
        <v>21</v>
      </c>
      <c r="E43" s="11" t="s">
        <v>197</v>
      </c>
      <c r="F43" s="21" t="s">
        <v>322</v>
      </c>
      <c r="G43" s="23"/>
    </row>
    <row r="44" spans="1:7" ht="15" x14ac:dyDescent="0.25">
      <c r="A44" s="13">
        <v>1962</v>
      </c>
      <c r="B44" s="15">
        <v>59</v>
      </c>
      <c r="C44" s="14" t="s">
        <v>106</v>
      </c>
      <c r="D44" s="14">
        <v>24</v>
      </c>
      <c r="E44" s="14" t="s">
        <v>198</v>
      </c>
      <c r="F44" s="22" t="s">
        <v>323</v>
      </c>
      <c r="G44" s="22"/>
    </row>
    <row r="45" spans="1:7" ht="15" x14ac:dyDescent="0.25">
      <c r="A45" s="10">
        <v>1963</v>
      </c>
      <c r="B45" s="16">
        <v>69</v>
      </c>
      <c r="C45" s="11" t="s">
        <v>107</v>
      </c>
      <c r="D45" s="11">
        <v>27</v>
      </c>
      <c r="E45" s="11" t="s">
        <v>199</v>
      </c>
      <c r="F45" s="21" t="s">
        <v>324</v>
      </c>
      <c r="G45" s="23"/>
    </row>
    <row r="46" spans="1:7" ht="15" x14ac:dyDescent="0.25">
      <c r="A46" s="13">
        <v>1964</v>
      </c>
      <c r="B46" s="15">
        <v>60</v>
      </c>
      <c r="C46" s="14" t="s">
        <v>108</v>
      </c>
      <c r="D46" s="14">
        <v>36</v>
      </c>
      <c r="E46" s="14" t="s">
        <v>200</v>
      </c>
      <c r="F46" s="22" t="s">
        <v>325</v>
      </c>
      <c r="G46" s="22"/>
    </row>
    <row r="47" spans="1:7" ht="15" x14ac:dyDescent="0.25">
      <c r="A47" s="10">
        <v>1965</v>
      </c>
      <c r="B47" s="16">
        <v>61</v>
      </c>
      <c r="C47" s="11" t="s">
        <v>109</v>
      </c>
      <c r="D47" s="11">
        <v>47</v>
      </c>
      <c r="E47" s="11" t="s">
        <v>201</v>
      </c>
      <c r="F47" s="21" t="s">
        <v>326</v>
      </c>
      <c r="G47" s="23"/>
    </row>
    <row r="48" spans="1:7" ht="15" x14ac:dyDescent="0.25">
      <c r="A48" s="13">
        <v>1966</v>
      </c>
      <c r="B48" s="15">
        <v>62</v>
      </c>
      <c r="C48" s="14" t="s">
        <v>110</v>
      </c>
      <c r="D48" s="14">
        <v>54</v>
      </c>
      <c r="E48" s="14" t="s">
        <v>202</v>
      </c>
      <c r="F48" s="22" t="s">
        <v>327</v>
      </c>
      <c r="G48" s="22"/>
    </row>
    <row r="49" spans="1:7" ht="15" x14ac:dyDescent="0.25">
      <c r="A49" s="10">
        <v>1967</v>
      </c>
      <c r="B49" s="16">
        <v>62</v>
      </c>
      <c r="C49" s="11" t="s">
        <v>111</v>
      </c>
      <c r="D49" s="11">
        <v>72</v>
      </c>
      <c r="E49" s="11" t="s">
        <v>203</v>
      </c>
      <c r="F49" s="21" t="s">
        <v>328</v>
      </c>
      <c r="G49" s="23"/>
    </row>
    <row r="50" spans="1:7" ht="15" x14ac:dyDescent="0.25">
      <c r="A50" s="13">
        <v>1968</v>
      </c>
      <c r="B50" s="15">
        <v>61</v>
      </c>
      <c r="C50" s="14" t="s">
        <v>114</v>
      </c>
      <c r="D50" s="14">
        <v>88</v>
      </c>
      <c r="E50" s="14" t="s">
        <v>204</v>
      </c>
      <c r="F50" s="22" t="s">
        <v>329</v>
      </c>
      <c r="G50" s="22"/>
    </row>
    <row r="51" spans="1:7" ht="15" x14ac:dyDescent="0.25">
      <c r="A51" s="10">
        <v>1969</v>
      </c>
      <c r="B51" s="16">
        <v>61</v>
      </c>
      <c r="C51" s="11" t="s">
        <v>112</v>
      </c>
      <c r="D51" s="11">
        <v>102</v>
      </c>
      <c r="E51" s="11" t="s">
        <v>205</v>
      </c>
      <c r="F51" s="21" t="s">
        <v>330</v>
      </c>
      <c r="G51" s="23"/>
    </row>
    <row r="52" spans="1:7" ht="15" x14ac:dyDescent="0.25">
      <c r="A52" s="13">
        <v>1970</v>
      </c>
      <c r="B52" s="15">
        <v>60</v>
      </c>
      <c r="C52" s="14" t="s">
        <v>113</v>
      </c>
      <c r="D52" s="14">
        <v>125</v>
      </c>
      <c r="E52" s="14" t="s">
        <v>206</v>
      </c>
      <c r="F52" s="22" t="s">
        <v>331</v>
      </c>
      <c r="G52" s="22"/>
    </row>
    <row r="53" spans="1:7" ht="15" x14ac:dyDescent="0.25">
      <c r="A53" s="10">
        <v>1971</v>
      </c>
      <c r="B53" s="16">
        <v>58</v>
      </c>
      <c r="C53" s="11" t="s">
        <v>118</v>
      </c>
      <c r="D53" s="11">
        <v>137</v>
      </c>
      <c r="E53" s="11" t="s">
        <v>207</v>
      </c>
      <c r="F53" s="21" t="s">
        <v>332</v>
      </c>
      <c r="G53" s="21"/>
    </row>
    <row r="54" spans="1:7" ht="15" x14ac:dyDescent="0.25">
      <c r="A54" s="13">
        <v>1972</v>
      </c>
      <c r="B54" s="15">
        <v>58</v>
      </c>
      <c r="C54" s="14" t="s">
        <v>119</v>
      </c>
      <c r="D54" s="14">
        <v>148</v>
      </c>
      <c r="E54" s="14" t="s">
        <v>208</v>
      </c>
      <c r="F54" s="22" t="s">
        <v>333</v>
      </c>
      <c r="G54" s="22"/>
    </row>
    <row r="55" spans="1:7" ht="15" x14ac:dyDescent="0.25">
      <c r="A55" s="10">
        <v>1973</v>
      </c>
      <c r="B55" s="17">
        <v>56</v>
      </c>
      <c r="C55" s="18" t="s">
        <v>120</v>
      </c>
      <c r="D55" s="18">
        <v>180</v>
      </c>
      <c r="E55" s="18" t="s">
        <v>209</v>
      </c>
      <c r="F55" s="24" t="s">
        <v>334</v>
      </c>
      <c r="G55" s="23"/>
    </row>
    <row r="56" spans="1:7" ht="15" x14ac:dyDescent="0.25">
      <c r="A56" s="13">
        <v>1974</v>
      </c>
      <c r="B56" s="15">
        <v>51</v>
      </c>
      <c r="C56" s="14" t="s">
        <v>121</v>
      </c>
      <c r="D56" s="14">
        <v>206</v>
      </c>
      <c r="E56" s="14" t="s">
        <v>210</v>
      </c>
      <c r="F56" s="22" t="s">
        <v>296</v>
      </c>
      <c r="G56" s="22"/>
    </row>
    <row r="57" spans="1:7" ht="15" x14ac:dyDescent="0.25">
      <c r="A57" s="10">
        <v>1975</v>
      </c>
      <c r="B57" s="16">
        <v>48</v>
      </c>
      <c r="C57" s="11" t="s">
        <v>122</v>
      </c>
      <c r="D57" s="11">
        <v>239</v>
      </c>
      <c r="E57" s="11" t="s">
        <v>211</v>
      </c>
      <c r="F57" s="21" t="s">
        <v>295</v>
      </c>
      <c r="G57" s="23"/>
    </row>
    <row r="58" spans="1:7" ht="15" x14ac:dyDescent="0.25">
      <c r="A58" s="13">
        <v>1976</v>
      </c>
      <c r="B58" s="15">
        <v>47</v>
      </c>
      <c r="C58" s="14" t="s">
        <v>123</v>
      </c>
      <c r="D58" s="14">
        <v>256</v>
      </c>
      <c r="E58" s="14" t="s">
        <v>212</v>
      </c>
      <c r="F58" s="22" t="s">
        <v>294</v>
      </c>
      <c r="G58" s="22"/>
    </row>
    <row r="59" spans="1:7" ht="15" x14ac:dyDescent="0.25">
      <c r="A59" s="10">
        <v>1977</v>
      </c>
      <c r="B59" s="16">
        <v>45</v>
      </c>
      <c r="C59" s="11" t="s">
        <v>124</v>
      </c>
      <c r="D59" s="11">
        <v>272</v>
      </c>
      <c r="E59" s="11" t="s">
        <v>213</v>
      </c>
      <c r="F59" s="21" t="s">
        <v>293</v>
      </c>
      <c r="G59" s="23"/>
    </row>
    <row r="60" spans="1:7" ht="15" x14ac:dyDescent="0.25">
      <c r="A60" s="13">
        <v>1978</v>
      </c>
      <c r="B60" s="15">
        <v>45</v>
      </c>
      <c r="C60" s="14" t="s">
        <v>125</v>
      </c>
      <c r="D60" s="14">
        <v>286</v>
      </c>
      <c r="E60" s="14" t="s">
        <v>214</v>
      </c>
      <c r="F60" s="22" t="s">
        <v>292</v>
      </c>
      <c r="G60" s="22"/>
    </row>
    <row r="61" spans="1:7" ht="15" x14ac:dyDescent="0.25">
      <c r="A61" s="10">
        <v>1979</v>
      </c>
      <c r="B61" s="16">
        <v>43</v>
      </c>
      <c r="C61" s="11" t="s">
        <v>126</v>
      </c>
      <c r="D61" s="11">
        <v>298</v>
      </c>
      <c r="E61" s="11" t="s">
        <v>215</v>
      </c>
      <c r="F61" s="21" t="s">
        <v>291</v>
      </c>
      <c r="G61" s="23"/>
    </row>
    <row r="62" spans="1:7" ht="15" x14ac:dyDescent="0.25">
      <c r="A62" s="13">
        <v>1980</v>
      </c>
      <c r="B62" s="15">
        <v>42</v>
      </c>
      <c r="C62" s="14" t="s">
        <v>126</v>
      </c>
      <c r="D62" s="14">
        <v>314</v>
      </c>
      <c r="E62" s="14" t="s">
        <v>216</v>
      </c>
      <c r="F62" s="22" t="s">
        <v>290</v>
      </c>
      <c r="G62" s="22"/>
    </row>
    <row r="63" spans="1:7" ht="15" x14ac:dyDescent="0.25">
      <c r="A63" s="10">
        <v>1981</v>
      </c>
      <c r="B63" s="16">
        <v>40</v>
      </c>
      <c r="C63" s="11" t="s">
        <v>127</v>
      </c>
      <c r="D63" s="11">
        <v>349</v>
      </c>
      <c r="E63" s="11" t="s">
        <v>217</v>
      </c>
      <c r="F63" s="21" t="s">
        <v>289</v>
      </c>
      <c r="G63" s="23"/>
    </row>
    <row r="64" spans="1:7" ht="15" x14ac:dyDescent="0.25">
      <c r="A64" s="13">
        <v>1982</v>
      </c>
      <c r="B64" s="15">
        <v>40</v>
      </c>
      <c r="C64" s="14" t="s">
        <v>128</v>
      </c>
      <c r="D64" s="14">
        <v>395</v>
      </c>
      <c r="E64" s="14" t="s">
        <v>121</v>
      </c>
      <c r="F64" s="22" t="s">
        <v>288</v>
      </c>
      <c r="G64" s="22"/>
    </row>
    <row r="65" spans="1:7" ht="15" x14ac:dyDescent="0.25">
      <c r="A65" s="10">
        <v>1983</v>
      </c>
      <c r="B65" s="16">
        <v>36</v>
      </c>
      <c r="C65" s="11" t="s">
        <v>129</v>
      </c>
      <c r="D65" s="11">
        <v>413</v>
      </c>
      <c r="E65" s="11" t="s">
        <v>218</v>
      </c>
      <c r="F65" s="21" t="s">
        <v>287</v>
      </c>
      <c r="G65" s="23"/>
    </row>
    <row r="66" spans="1:7" ht="15" x14ac:dyDescent="0.25">
      <c r="A66" s="13">
        <v>1984</v>
      </c>
      <c r="B66" s="15">
        <v>34</v>
      </c>
      <c r="C66" s="14" t="s">
        <v>130</v>
      </c>
      <c r="D66" s="14">
        <v>423</v>
      </c>
      <c r="E66" s="14" t="s">
        <v>219</v>
      </c>
      <c r="F66" s="22" t="s">
        <v>286</v>
      </c>
      <c r="G66" s="22"/>
    </row>
    <row r="67" spans="1:7" ht="15" x14ac:dyDescent="0.25">
      <c r="A67" s="10">
        <v>1985</v>
      </c>
      <c r="B67" s="16">
        <v>34</v>
      </c>
      <c r="C67" s="11" t="s">
        <v>131</v>
      </c>
      <c r="D67" s="11">
        <v>448</v>
      </c>
      <c r="E67" s="11" t="s">
        <v>220</v>
      </c>
      <c r="F67" s="21" t="s">
        <v>285</v>
      </c>
      <c r="G67" s="23"/>
    </row>
    <row r="68" spans="1:7" ht="15" x14ac:dyDescent="0.25">
      <c r="A68" s="13">
        <v>1986</v>
      </c>
      <c r="B68" s="15">
        <v>34</v>
      </c>
      <c r="C68" s="14" t="s">
        <v>132</v>
      </c>
      <c r="D68" s="14">
        <v>471</v>
      </c>
      <c r="E68" s="14" t="s">
        <v>221</v>
      </c>
      <c r="F68" s="22" t="s">
        <v>284</v>
      </c>
      <c r="G68" s="22"/>
    </row>
    <row r="69" spans="1:7" ht="15" x14ac:dyDescent="0.25">
      <c r="A69" s="10">
        <v>1987</v>
      </c>
      <c r="B69" s="16">
        <v>35</v>
      </c>
      <c r="C69" s="11" t="s">
        <v>133</v>
      </c>
      <c r="D69" s="11">
        <v>493</v>
      </c>
      <c r="E69" s="11" t="s">
        <v>222</v>
      </c>
      <c r="F69" s="25" t="s">
        <v>283</v>
      </c>
      <c r="G69" s="23"/>
    </row>
    <row r="70" spans="1:7" ht="15" x14ac:dyDescent="0.25">
      <c r="A70" s="13">
        <v>1988</v>
      </c>
      <c r="B70" s="15">
        <v>35</v>
      </c>
      <c r="C70" s="14" t="s">
        <v>134</v>
      </c>
      <c r="D70" s="14">
        <v>538</v>
      </c>
      <c r="E70" s="14" t="s">
        <v>223</v>
      </c>
      <c r="F70" s="26" t="s">
        <v>282</v>
      </c>
      <c r="G70" s="22"/>
    </row>
    <row r="71" spans="1:7" ht="15" x14ac:dyDescent="0.25">
      <c r="A71" s="10">
        <v>1989</v>
      </c>
      <c r="B71" s="16">
        <v>34</v>
      </c>
      <c r="C71" s="11" t="s">
        <v>135</v>
      </c>
      <c r="D71" s="11">
        <v>577</v>
      </c>
      <c r="E71" s="11" t="s">
        <v>224</v>
      </c>
      <c r="F71" s="25" t="s">
        <v>281</v>
      </c>
      <c r="G71" s="23"/>
    </row>
    <row r="72" spans="1:7" ht="15" x14ac:dyDescent="0.25">
      <c r="A72" s="13">
        <v>1990</v>
      </c>
      <c r="B72" s="15">
        <v>32</v>
      </c>
      <c r="C72" s="14" t="s">
        <v>136</v>
      </c>
      <c r="D72" s="14">
        <v>595</v>
      </c>
      <c r="E72" s="14" t="s">
        <v>225</v>
      </c>
      <c r="F72" s="26" t="s">
        <v>280</v>
      </c>
      <c r="G72" s="22"/>
    </row>
    <row r="73" spans="1:7" ht="15" x14ac:dyDescent="0.25">
      <c r="A73" s="10">
        <v>1991</v>
      </c>
      <c r="B73" s="16">
        <v>32</v>
      </c>
      <c r="C73" s="11" t="s">
        <v>137</v>
      </c>
      <c r="D73" s="11">
        <v>682</v>
      </c>
      <c r="E73" s="11" t="s">
        <v>226</v>
      </c>
      <c r="F73" s="25" t="s">
        <v>279</v>
      </c>
      <c r="G73" s="23"/>
    </row>
    <row r="74" spans="1:7" ht="15" x14ac:dyDescent="0.25">
      <c r="A74" s="13">
        <v>1992</v>
      </c>
      <c r="B74" s="15">
        <v>32</v>
      </c>
      <c r="C74" s="14" t="s">
        <v>138</v>
      </c>
      <c r="D74" s="14">
        <v>707</v>
      </c>
      <c r="E74" s="14" t="s">
        <v>227</v>
      </c>
      <c r="F74" s="26" t="s">
        <v>278</v>
      </c>
      <c r="G74" s="22"/>
    </row>
    <row r="75" spans="1:7" ht="15" x14ac:dyDescent="0.25">
      <c r="A75" s="10">
        <v>1993</v>
      </c>
      <c r="B75" s="16">
        <v>33</v>
      </c>
      <c r="C75" s="11" t="s">
        <v>139</v>
      </c>
      <c r="D75" s="11">
        <v>683</v>
      </c>
      <c r="E75" s="11" t="s">
        <v>228</v>
      </c>
      <c r="F75" s="25" t="s">
        <v>277</v>
      </c>
      <c r="G75" s="23"/>
    </row>
    <row r="76" spans="1:7" ht="15" x14ac:dyDescent="0.25">
      <c r="A76" s="13">
        <v>1994</v>
      </c>
      <c r="B76" s="15">
        <v>33</v>
      </c>
      <c r="C76" s="14" t="s">
        <v>140</v>
      </c>
      <c r="D76" s="14">
        <v>718</v>
      </c>
      <c r="E76" s="14" t="s">
        <v>229</v>
      </c>
      <c r="F76" s="26" t="s">
        <v>276</v>
      </c>
      <c r="G76" s="22"/>
    </row>
    <row r="77" spans="1:7" ht="15" x14ac:dyDescent="0.25">
      <c r="A77" s="10">
        <v>1995</v>
      </c>
      <c r="B77" s="16">
        <v>33</v>
      </c>
      <c r="C77" s="11" t="s">
        <v>141</v>
      </c>
      <c r="D77" s="11">
        <v>704</v>
      </c>
      <c r="E77" s="11" t="s">
        <v>230</v>
      </c>
      <c r="F77" s="25" t="s">
        <v>335</v>
      </c>
      <c r="G77" s="23"/>
    </row>
    <row r="78" spans="1:7" ht="15" x14ac:dyDescent="0.25">
      <c r="A78" s="13">
        <v>1996</v>
      </c>
      <c r="B78" s="15">
        <v>32</v>
      </c>
      <c r="C78" s="14" t="s">
        <v>142</v>
      </c>
      <c r="D78" s="14">
        <v>720</v>
      </c>
      <c r="E78" s="14" t="s">
        <v>231</v>
      </c>
      <c r="F78" s="26" t="s">
        <v>336</v>
      </c>
      <c r="G78" s="22"/>
    </row>
    <row r="79" spans="1:7" ht="15" x14ac:dyDescent="0.25">
      <c r="A79" s="10">
        <v>1997</v>
      </c>
      <c r="B79" s="16">
        <v>39</v>
      </c>
      <c r="C79" s="11" t="s">
        <v>143</v>
      </c>
      <c r="D79" s="11">
        <v>710</v>
      </c>
      <c r="E79" s="11" t="s">
        <v>232</v>
      </c>
      <c r="F79" s="25" t="s">
        <v>337</v>
      </c>
      <c r="G79" s="23"/>
    </row>
    <row r="80" spans="1:7" ht="15" x14ac:dyDescent="0.25">
      <c r="A80" s="13">
        <v>1998</v>
      </c>
      <c r="B80" s="15">
        <v>48</v>
      </c>
      <c r="C80" s="14" t="s">
        <v>144</v>
      </c>
      <c r="D80" s="14">
        <v>700</v>
      </c>
      <c r="E80" s="14" t="s">
        <v>233</v>
      </c>
      <c r="F80" s="26" t="s">
        <v>338</v>
      </c>
      <c r="G80" s="22"/>
    </row>
    <row r="81" spans="1:7" ht="15" x14ac:dyDescent="0.25">
      <c r="A81" s="10">
        <v>1999</v>
      </c>
      <c r="B81" s="16">
        <v>62</v>
      </c>
      <c r="C81" s="11" t="s">
        <v>145</v>
      </c>
      <c r="D81" s="11">
        <v>630</v>
      </c>
      <c r="E81" s="11" t="s">
        <v>234</v>
      </c>
      <c r="F81" s="25" t="s">
        <v>339</v>
      </c>
      <c r="G81" s="23"/>
    </row>
    <row r="82" spans="1:7" ht="15" x14ac:dyDescent="0.25">
      <c r="A82" s="13">
        <v>2000</v>
      </c>
      <c r="B82" s="15">
        <v>81</v>
      </c>
      <c r="C82" s="14" t="s">
        <v>142</v>
      </c>
      <c r="D82" s="14">
        <v>576</v>
      </c>
      <c r="E82" s="14" t="s">
        <v>235</v>
      </c>
      <c r="F82" s="26" t="s">
        <v>275</v>
      </c>
      <c r="G82" s="22"/>
    </row>
    <row r="83" spans="1:7" ht="15" x14ac:dyDescent="0.25">
      <c r="A83" s="10">
        <v>2001</v>
      </c>
      <c r="B83" s="16">
        <v>92</v>
      </c>
      <c r="C83" s="11" t="s">
        <v>67</v>
      </c>
      <c r="D83" s="11">
        <v>617</v>
      </c>
      <c r="E83" s="11" t="s">
        <v>236</v>
      </c>
      <c r="F83" s="21" t="s">
        <v>274</v>
      </c>
      <c r="G83" s="23"/>
    </row>
    <row r="84" spans="1:7" ht="15" x14ac:dyDescent="0.25">
      <c r="A84" s="13">
        <v>2002</v>
      </c>
      <c r="B84" s="15">
        <v>110</v>
      </c>
      <c r="C84" s="14" t="s">
        <v>68</v>
      </c>
      <c r="D84" s="14">
        <v>634</v>
      </c>
      <c r="E84" s="14" t="s">
        <v>237</v>
      </c>
      <c r="F84" s="22" t="s">
        <v>340</v>
      </c>
      <c r="G84" s="22"/>
    </row>
    <row r="85" spans="1:7" ht="15" x14ac:dyDescent="0.25">
      <c r="A85" s="10">
        <v>2003</v>
      </c>
      <c r="B85" s="16">
        <v>125</v>
      </c>
      <c r="C85" s="11" t="s">
        <v>69</v>
      </c>
      <c r="D85" s="11">
        <v>668</v>
      </c>
      <c r="E85" s="11" t="s">
        <v>238</v>
      </c>
      <c r="F85" s="21" t="s">
        <v>341</v>
      </c>
      <c r="G85" s="23" t="s">
        <v>342</v>
      </c>
    </row>
    <row r="86" spans="1:7" ht="15" x14ac:dyDescent="0.25">
      <c r="A86" s="13">
        <v>2004</v>
      </c>
      <c r="B86" s="15">
        <v>142</v>
      </c>
      <c r="C86" s="14" t="s">
        <v>146</v>
      </c>
      <c r="D86" s="14">
        <v>701</v>
      </c>
      <c r="E86" s="14" t="s">
        <v>231</v>
      </c>
      <c r="F86" s="22" t="s">
        <v>273</v>
      </c>
      <c r="G86" s="22" t="s">
        <v>343</v>
      </c>
    </row>
    <row r="87" spans="1:7" ht="15" x14ac:dyDescent="0.25">
      <c r="A87" s="10">
        <v>2005</v>
      </c>
      <c r="B87" s="16">
        <v>154</v>
      </c>
      <c r="C87" s="11" t="s">
        <v>147</v>
      </c>
      <c r="D87" s="11">
        <v>715</v>
      </c>
      <c r="E87" s="11" t="s">
        <v>239</v>
      </c>
      <c r="F87" s="21" t="s">
        <v>272</v>
      </c>
      <c r="G87" s="23" t="s">
        <v>344</v>
      </c>
    </row>
    <row r="88" spans="1:7" ht="15" x14ac:dyDescent="0.25">
      <c r="A88" s="13">
        <v>2006</v>
      </c>
      <c r="B88" s="15">
        <v>175</v>
      </c>
      <c r="C88" s="14" t="s">
        <v>148</v>
      </c>
      <c r="D88" s="14">
        <v>793</v>
      </c>
      <c r="E88" s="14" t="s">
        <v>240</v>
      </c>
      <c r="F88" s="22" t="s">
        <v>271</v>
      </c>
      <c r="G88" s="22" t="s">
        <v>345</v>
      </c>
    </row>
    <row r="89" spans="1:7" ht="15" x14ac:dyDescent="0.25">
      <c r="A89" s="10">
        <v>2007</v>
      </c>
      <c r="B89" s="16">
        <v>220</v>
      </c>
      <c r="C89" s="11" t="s">
        <v>149</v>
      </c>
      <c r="D89" s="11">
        <v>838</v>
      </c>
      <c r="E89" s="11" t="s">
        <v>241</v>
      </c>
      <c r="F89" s="21" t="s">
        <v>270</v>
      </c>
      <c r="G89" s="23" t="s">
        <v>346</v>
      </c>
    </row>
    <row r="90" spans="1:7" ht="15" x14ac:dyDescent="0.25">
      <c r="A90" s="13">
        <v>2008</v>
      </c>
      <c r="B90" s="15">
        <v>246</v>
      </c>
      <c r="C90" s="14" t="s">
        <v>150</v>
      </c>
      <c r="D90" s="14">
        <v>863</v>
      </c>
      <c r="E90" s="14" t="s">
        <v>242</v>
      </c>
      <c r="F90" s="22" t="s">
        <v>269</v>
      </c>
      <c r="G90" s="22" t="s">
        <v>347</v>
      </c>
    </row>
    <row r="91" spans="1:7" ht="15" x14ac:dyDescent="0.25">
      <c r="A91" s="10">
        <v>2009</v>
      </c>
      <c r="B91" s="16">
        <v>275</v>
      </c>
      <c r="C91" s="11" t="s">
        <v>151</v>
      </c>
      <c r="D91" s="11">
        <v>925</v>
      </c>
      <c r="E91" s="11" t="s">
        <v>243</v>
      </c>
      <c r="F91" s="21" t="s">
        <v>268</v>
      </c>
      <c r="G91" s="23" t="s">
        <v>348</v>
      </c>
    </row>
    <row r="92" spans="1:7" ht="15" x14ac:dyDescent="0.25">
      <c r="A92" s="13">
        <v>2010</v>
      </c>
      <c r="B92" s="15">
        <v>322</v>
      </c>
      <c r="C92" s="14" t="s">
        <v>152</v>
      </c>
      <c r="D92" s="14">
        <v>987</v>
      </c>
      <c r="E92" s="14" t="s">
        <v>244</v>
      </c>
      <c r="F92" s="22" t="s">
        <v>267</v>
      </c>
      <c r="G92" s="22" t="s">
        <v>349</v>
      </c>
    </row>
    <row r="93" spans="1:7" ht="15" x14ac:dyDescent="0.25">
      <c r="A93" s="10">
        <v>2011</v>
      </c>
      <c r="B93" s="16">
        <v>345</v>
      </c>
      <c r="C93" s="11" t="s">
        <v>153</v>
      </c>
      <c r="D93" s="11" t="s">
        <v>162</v>
      </c>
      <c r="E93" s="11" t="s">
        <v>108</v>
      </c>
      <c r="F93" s="21" t="s">
        <v>266</v>
      </c>
      <c r="G93" s="23" t="s">
        <v>350</v>
      </c>
    </row>
    <row r="94" spans="1:7" ht="15" x14ac:dyDescent="0.25">
      <c r="A94" s="19">
        <v>2012</v>
      </c>
      <c r="B94" s="15">
        <v>385</v>
      </c>
      <c r="C94" s="14" t="s">
        <v>154</v>
      </c>
      <c r="D94" s="14" t="s">
        <v>163</v>
      </c>
      <c r="E94" s="14" t="s">
        <v>245</v>
      </c>
      <c r="F94" s="14" t="s">
        <v>265</v>
      </c>
      <c r="G94" s="22" t="s">
        <v>351</v>
      </c>
    </row>
    <row r="95" spans="1:7" ht="15" x14ac:dyDescent="0.25">
      <c r="A95" s="20">
        <v>2013</v>
      </c>
      <c r="B95" s="16">
        <v>409</v>
      </c>
      <c r="C95" s="11" t="s">
        <v>155</v>
      </c>
      <c r="D95" s="11" t="s">
        <v>164</v>
      </c>
      <c r="E95" s="11" t="s">
        <v>246</v>
      </c>
      <c r="F95" s="11" t="s">
        <v>264</v>
      </c>
      <c r="G95" s="27" t="s">
        <v>352</v>
      </c>
    </row>
    <row r="96" spans="1:7" ht="15" x14ac:dyDescent="0.25">
      <c r="A96" s="19">
        <v>2014</v>
      </c>
      <c r="B96" s="15">
        <v>483</v>
      </c>
      <c r="C96" s="14" t="s">
        <v>156</v>
      </c>
      <c r="D96" s="14" t="s">
        <v>165</v>
      </c>
      <c r="E96" s="14" t="s">
        <v>247</v>
      </c>
      <c r="F96" s="22" t="s">
        <v>263</v>
      </c>
      <c r="G96" s="15" t="s">
        <v>353</v>
      </c>
    </row>
    <row r="97" spans="1:7" ht="15" x14ac:dyDescent="0.25">
      <c r="A97" s="20">
        <v>2015</v>
      </c>
      <c r="B97" s="16">
        <v>623</v>
      </c>
      <c r="C97" s="11" t="s">
        <v>157</v>
      </c>
      <c r="D97" s="11" t="s">
        <v>166</v>
      </c>
      <c r="E97" s="11" t="s">
        <v>223</v>
      </c>
      <c r="F97" s="21" t="s">
        <v>262</v>
      </c>
      <c r="G97" s="21" t="s">
        <v>354</v>
      </c>
    </row>
    <row r="98" spans="1:7" ht="15" x14ac:dyDescent="0.25">
      <c r="A98" s="19">
        <v>2016</v>
      </c>
      <c r="B98" s="15">
        <v>753</v>
      </c>
      <c r="C98" s="14" t="s">
        <v>158</v>
      </c>
      <c r="D98" s="14" t="s">
        <v>167</v>
      </c>
      <c r="E98" s="14" t="s">
        <v>248</v>
      </c>
      <c r="F98" s="22" t="s">
        <v>261</v>
      </c>
      <c r="G98" s="28" t="s">
        <v>355</v>
      </c>
    </row>
    <row r="99" spans="1:7" ht="15" x14ac:dyDescent="0.25">
      <c r="A99" s="20">
        <v>2017</v>
      </c>
      <c r="B99" s="16">
        <v>869</v>
      </c>
      <c r="C99" s="11" t="s">
        <v>159</v>
      </c>
      <c r="D99" s="11" t="s">
        <v>168</v>
      </c>
      <c r="E99" s="11" t="s">
        <v>249</v>
      </c>
      <c r="F99" s="21" t="s">
        <v>260</v>
      </c>
      <c r="G99" s="27" t="s">
        <v>356</v>
      </c>
    </row>
    <row r="100" spans="1:7" ht="15" x14ac:dyDescent="0.25">
      <c r="A100" s="19">
        <v>2018</v>
      </c>
      <c r="B100" s="14">
        <v>1021</v>
      </c>
      <c r="C100" s="14" t="s">
        <v>160</v>
      </c>
      <c r="D100" s="14" t="s">
        <v>169</v>
      </c>
      <c r="E100" s="14" t="s">
        <v>250</v>
      </c>
      <c r="F100" s="22" t="s">
        <v>259</v>
      </c>
      <c r="G100" s="28" t="s">
        <v>357</v>
      </c>
    </row>
    <row r="101" spans="1:7" ht="15" x14ac:dyDescent="0.25">
      <c r="A101" s="20">
        <v>2019</v>
      </c>
      <c r="B101" s="11">
        <v>1132</v>
      </c>
      <c r="C101" s="11" t="s">
        <v>161</v>
      </c>
      <c r="D101" s="11" t="s">
        <v>170</v>
      </c>
      <c r="E101" s="11" t="s">
        <v>251</v>
      </c>
      <c r="F101" s="21" t="s">
        <v>258</v>
      </c>
      <c r="G101" s="27" t="s">
        <v>358</v>
      </c>
    </row>
    <row r="102" spans="1:7" ht="15" x14ac:dyDescent="0.25">
      <c r="A102" s="19">
        <v>2020</v>
      </c>
      <c r="B102" s="14">
        <v>1212</v>
      </c>
      <c r="C102" s="14" t="s">
        <v>117</v>
      </c>
      <c r="D102" s="14" t="s">
        <v>171</v>
      </c>
      <c r="E102" s="14" t="s">
        <v>252</v>
      </c>
      <c r="F102" s="22" t="s">
        <v>257</v>
      </c>
      <c r="G102" s="28" t="s">
        <v>359</v>
      </c>
    </row>
    <row r="103" spans="1:7" ht="15" x14ac:dyDescent="0.25">
      <c r="A103" s="20">
        <v>2021</v>
      </c>
      <c r="B103" s="11">
        <v>1278</v>
      </c>
      <c r="C103" s="11" t="s">
        <v>116</v>
      </c>
      <c r="D103" s="11" t="s">
        <v>172</v>
      </c>
      <c r="E103" s="11" t="s">
        <v>253</v>
      </c>
      <c r="F103" s="21" t="s">
        <v>256</v>
      </c>
      <c r="G103" s="27" t="s">
        <v>360</v>
      </c>
    </row>
    <row r="104" spans="1:7" ht="15" x14ac:dyDescent="0.25">
      <c r="A104" s="19">
        <v>2022</v>
      </c>
      <c r="B104" s="14">
        <v>1179</v>
      </c>
      <c r="C104" s="14" t="s">
        <v>115</v>
      </c>
      <c r="D104" s="14" t="s">
        <v>173</v>
      </c>
      <c r="E104" s="14" t="s">
        <v>254</v>
      </c>
      <c r="F104" s="22" t="s">
        <v>255</v>
      </c>
      <c r="G104" s="28" t="s">
        <v>361</v>
      </c>
    </row>
    <row r="105" spans="1:7" ht="15" x14ac:dyDescent="0.25">
      <c r="A105" s="20">
        <v>2023</v>
      </c>
      <c r="B105" s="11">
        <v>1192</v>
      </c>
      <c r="C105" s="11" t="s">
        <v>365</v>
      </c>
      <c r="D105" s="11">
        <v>940</v>
      </c>
      <c r="E105" s="11" t="s">
        <v>366</v>
      </c>
      <c r="F105" s="21" t="s">
        <v>367</v>
      </c>
      <c r="G105" s="27" t="s">
        <v>368</v>
      </c>
    </row>
    <row r="106" spans="1:7" ht="15" x14ac:dyDescent="0.25">
      <c r="A106" s="19">
        <v>2024</v>
      </c>
      <c r="B106" s="14">
        <v>1149</v>
      </c>
      <c r="C106" s="14" t="s">
        <v>369</v>
      </c>
      <c r="D106" s="14">
        <v>940</v>
      </c>
      <c r="E106" s="14" t="s">
        <v>370</v>
      </c>
      <c r="F106" s="22" t="s">
        <v>371</v>
      </c>
      <c r="G106" s="28" t="s">
        <v>372</v>
      </c>
    </row>
    <row r="108" spans="1:7" x14ac:dyDescent="0.2">
      <c r="A108" s="51" t="s">
        <v>364</v>
      </c>
      <c r="B108" s="49"/>
      <c r="C108" s="49"/>
      <c r="D108" s="49"/>
      <c r="E108" s="49"/>
      <c r="F108" s="49"/>
    </row>
  </sheetData>
  <mergeCells count="13">
    <mergeCell ref="A108:F108"/>
    <mergeCell ref="A6:G6"/>
    <mergeCell ref="A7:A8"/>
    <mergeCell ref="B7:B8"/>
    <mergeCell ref="C7:C8"/>
    <mergeCell ref="D7:D8"/>
    <mergeCell ref="E7:E8"/>
    <mergeCell ref="F7:G7"/>
    <mergeCell ref="A1:C4"/>
    <mergeCell ref="F1:G1"/>
    <mergeCell ref="F3:G3"/>
    <mergeCell ref="F4:G4"/>
    <mergeCell ref="F2:G2"/>
  </mergeCell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4"/>
  <sheetViews>
    <sheetView workbookViewId="0">
      <pane ySplit="7" topLeftCell="A32" activePane="bottomLeft" state="frozen"/>
      <selection pane="bottomLeft" activeCell="A54" sqref="A54:F54"/>
    </sheetView>
  </sheetViews>
  <sheetFormatPr baseColWidth="10" defaultRowHeight="14.25" x14ac:dyDescent="0.2"/>
  <cols>
    <col min="1" max="1" width="10.125" customWidth="1"/>
    <col min="2" max="2" width="14.75" style="4" customWidth="1"/>
    <col min="3" max="3" width="12.75" customWidth="1"/>
    <col min="4" max="4" width="12.25" customWidth="1"/>
    <col min="5" max="5" width="11" customWidth="1"/>
    <col min="6" max="6" width="7.125" customWidth="1"/>
    <col min="7" max="7" width="7.75" customWidth="1"/>
    <col min="8" max="8" width="7.375" customWidth="1"/>
    <col min="9" max="9" width="11.375" customWidth="1"/>
    <col min="10" max="10" width="11.625" style="4" customWidth="1"/>
  </cols>
  <sheetData>
    <row r="1" spans="1:10" x14ac:dyDescent="0.2">
      <c r="A1" s="49"/>
      <c r="B1" s="49"/>
      <c r="C1" s="49"/>
      <c r="D1" s="49"/>
      <c r="E1" s="49"/>
      <c r="F1" s="49"/>
      <c r="G1" s="49"/>
      <c r="H1" s="50" t="s">
        <v>362</v>
      </c>
      <c r="I1" s="50"/>
      <c r="J1" s="50"/>
    </row>
    <row r="2" spans="1:10" x14ac:dyDescent="0.2">
      <c r="A2" s="49"/>
      <c r="B2" s="49"/>
      <c r="C2" s="49"/>
      <c r="D2" s="49"/>
      <c r="E2" s="49"/>
      <c r="F2" s="49"/>
      <c r="G2" s="49"/>
      <c r="H2" s="50" t="s">
        <v>60</v>
      </c>
      <c r="I2" s="50"/>
      <c r="J2" s="50"/>
    </row>
    <row r="3" spans="1:10" x14ac:dyDescent="0.2">
      <c r="A3" s="49"/>
      <c r="B3" s="49"/>
      <c r="C3" s="49"/>
      <c r="D3" s="49"/>
      <c r="E3" s="49"/>
      <c r="F3" s="49"/>
      <c r="G3" s="49"/>
      <c r="H3" s="50" t="s">
        <v>363</v>
      </c>
      <c r="I3" s="50"/>
      <c r="J3" s="50"/>
    </row>
    <row r="4" spans="1:10" ht="12.6" customHeight="1" x14ac:dyDescent="0.2">
      <c r="A4" s="49"/>
      <c r="B4" s="49"/>
      <c r="C4" s="49"/>
      <c r="D4" s="86"/>
      <c r="E4" s="86"/>
      <c r="F4" s="86"/>
      <c r="G4" s="86"/>
      <c r="H4" s="49"/>
      <c r="I4" s="49"/>
      <c r="J4" s="49"/>
    </row>
    <row r="5" spans="1:10" ht="48" customHeight="1" x14ac:dyDescent="0.2">
      <c r="A5" s="87" t="s">
        <v>59</v>
      </c>
      <c r="B5" s="87"/>
      <c r="C5" s="87"/>
      <c r="D5" s="87"/>
      <c r="E5" s="88"/>
      <c r="F5" s="88"/>
      <c r="G5" s="88"/>
      <c r="H5" s="88"/>
      <c r="I5" s="89"/>
      <c r="J5" s="89"/>
    </row>
    <row r="6" spans="1:10" ht="29.25" customHeight="1" x14ac:dyDescent="0.25">
      <c r="A6" s="55" t="s">
        <v>1</v>
      </c>
      <c r="B6" s="55" t="s">
        <v>2</v>
      </c>
      <c r="C6" s="55" t="s">
        <v>70</v>
      </c>
      <c r="D6" s="74" t="s">
        <v>3</v>
      </c>
      <c r="E6" s="75"/>
      <c r="F6" s="55" t="s">
        <v>73</v>
      </c>
      <c r="G6" s="55" t="s">
        <v>74</v>
      </c>
      <c r="H6" s="55" t="s">
        <v>75</v>
      </c>
      <c r="I6" s="55" t="s">
        <v>49</v>
      </c>
      <c r="J6" s="55" t="s">
        <v>50</v>
      </c>
    </row>
    <row r="7" spans="1:10" ht="39.75" customHeight="1" x14ac:dyDescent="0.2">
      <c r="A7" s="72"/>
      <c r="B7" s="73"/>
      <c r="C7" s="56"/>
      <c r="D7" s="2" t="s">
        <v>71</v>
      </c>
      <c r="E7" s="2" t="s">
        <v>72</v>
      </c>
      <c r="F7" s="80"/>
      <c r="G7" s="80"/>
      <c r="H7" s="57"/>
      <c r="I7" s="57"/>
      <c r="J7" s="57"/>
    </row>
    <row r="8" spans="1:10" x14ac:dyDescent="0.2">
      <c r="A8" s="29">
        <v>10140</v>
      </c>
      <c r="B8" s="16" t="s">
        <v>4</v>
      </c>
      <c r="C8" s="30">
        <v>40.5</v>
      </c>
      <c r="D8" s="30">
        <v>2.1800000000000002</v>
      </c>
      <c r="E8" s="16"/>
      <c r="F8" s="16"/>
      <c r="G8" s="16"/>
      <c r="H8" s="21">
        <v>2.1800000000000002</v>
      </c>
      <c r="I8" s="16"/>
      <c r="J8" s="25">
        <v>5.38</v>
      </c>
    </row>
    <row r="9" spans="1:10" x14ac:dyDescent="0.2">
      <c r="A9" s="31">
        <v>11770</v>
      </c>
      <c r="B9" s="15" t="s">
        <v>5</v>
      </c>
      <c r="C9" s="32">
        <v>40.5</v>
      </c>
      <c r="D9" s="32">
        <v>6</v>
      </c>
      <c r="E9" s="15"/>
      <c r="F9" s="15"/>
      <c r="G9" s="15"/>
      <c r="H9" s="22">
        <v>6</v>
      </c>
      <c r="I9" s="15"/>
      <c r="J9" s="26">
        <v>14.81</v>
      </c>
    </row>
    <row r="10" spans="1:10" x14ac:dyDescent="0.2">
      <c r="A10" s="29">
        <v>12785</v>
      </c>
      <c r="B10" s="16" t="s">
        <v>6</v>
      </c>
      <c r="C10" s="30">
        <v>40.5</v>
      </c>
      <c r="D10" s="30">
        <v>6</v>
      </c>
      <c r="E10" s="30">
        <v>4</v>
      </c>
      <c r="F10" s="30"/>
      <c r="G10" s="30"/>
      <c r="H10" s="21">
        <v>10</v>
      </c>
      <c r="I10" s="16"/>
      <c r="J10" s="25">
        <v>24.69</v>
      </c>
    </row>
    <row r="11" spans="1:10" x14ac:dyDescent="0.2">
      <c r="A11" s="31">
        <v>13181</v>
      </c>
      <c r="B11" s="15" t="s">
        <v>7</v>
      </c>
      <c r="C11" s="32">
        <v>40.5</v>
      </c>
      <c r="D11" s="32">
        <v>6</v>
      </c>
      <c r="E11" s="32">
        <v>6</v>
      </c>
      <c r="F11" s="32"/>
      <c r="G11" s="32"/>
      <c r="H11" s="22">
        <v>12</v>
      </c>
      <c r="I11" s="15"/>
      <c r="J11" s="26">
        <v>29.63</v>
      </c>
    </row>
    <row r="12" spans="1:10" x14ac:dyDescent="0.2">
      <c r="A12" s="29">
        <v>13864</v>
      </c>
      <c r="B12" s="16" t="s">
        <v>8</v>
      </c>
      <c r="C12" s="30">
        <v>40.5</v>
      </c>
      <c r="D12" s="30">
        <v>5</v>
      </c>
      <c r="E12" s="30">
        <v>6</v>
      </c>
      <c r="F12" s="30"/>
      <c r="G12" s="30"/>
      <c r="H12" s="21">
        <v>11</v>
      </c>
      <c r="I12" s="16"/>
      <c r="J12" s="25">
        <v>27.16</v>
      </c>
    </row>
    <row r="13" spans="1:10" x14ac:dyDescent="0.2">
      <c r="A13" s="31">
        <v>14193</v>
      </c>
      <c r="B13" s="15" t="s">
        <v>9</v>
      </c>
      <c r="C13" s="32">
        <v>40.5</v>
      </c>
      <c r="D13" s="32">
        <v>6</v>
      </c>
      <c r="E13" s="32">
        <v>6</v>
      </c>
      <c r="F13" s="32"/>
      <c r="G13" s="32"/>
      <c r="H13" s="22">
        <v>12</v>
      </c>
      <c r="I13" s="15"/>
      <c r="J13" s="26">
        <v>29.63</v>
      </c>
    </row>
    <row r="14" spans="1:10" x14ac:dyDescent="0.2">
      <c r="A14" s="29">
        <v>15067</v>
      </c>
      <c r="B14" s="16" t="s">
        <v>10</v>
      </c>
      <c r="C14" s="30">
        <v>51</v>
      </c>
      <c r="D14" s="30">
        <v>6</v>
      </c>
      <c r="E14" s="30">
        <v>12</v>
      </c>
      <c r="F14" s="30"/>
      <c r="G14" s="30"/>
      <c r="H14" s="21">
        <v>18</v>
      </c>
      <c r="I14" s="16"/>
      <c r="J14" s="25">
        <v>35.29</v>
      </c>
    </row>
    <row r="15" spans="1:10" x14ac:dyDescent="0.2">
      <c r="A15" s="31">
        <v>15250</v>
      </c>
      <c r="B15" s="15" t="s">
        <v>11</v>
      </c>
      <c r="C15" s="32">
        <v>51</v>
      </c>
      <c r="D15" s="32">
        <v>6</v>
      </c>
      <c r="E15" s="32">
        <v>12</v>
      </c>
      <c r="F15" s="32">
        <v>0.76500000000000001</v>
      </c>
      <c r="G15" s="32"/>
      <c r="H15" s="22">
        <f>D15+E15+F15</f>
        <v>18.765000000000001</v>
      </c>
      <c r="I15" s="33">
        <v>1.5</v>
      </c>
      <c r="J15" s="26">
        <v>36.79</v>
      </c>
    </row>
    <row r="16" spans="1:10" x14ac:dyDescent="0.2">
      <c r="A16" s="29">
        <v>15707</v>
      </c>
      <c r="B16" s="16" t="s">
        <v>12</v>
      </c>
      <c r="C16" s="30">
        <v>51</v>
      </c>
      <c r="D16" s="30">
        <v>6</v>
      </c>
      <c r="E16" s="30">
        <v>12</v>
      </c>
      <c r="F16" s="30">
        <v>1.53</v>
      </c>
      <c r="G16" s="30"/>
      <c r="H16" s="21">
        <f>D16+E16+F16</f>
        <v>19.53</v>
      </c>
      <c r="I16" s="34">
        <v>3</v>
      </c>
      <c r="J16" s="25">
        <v>38.29</v>
      </c>
    </row>
    <row r="17" spans="1:10" x14ac:dyDescent="0.2">
      <c r="A17" s="31">
        <v>16055</v>
      </c>
      <c r="B17" s="15" t="s">
        <v>13</v>
      </c>
      <c r="C17" s="32">
        <v>51</v>
      </c>
      <c r="D17" s="32">
        <v>1</v>
      </c>
      <c r="E17" s="32">
        <v>12</v>
      </c>
      <c r="F17" s="32">
        <v>1.53</v>
      </c>
      <c r="G17" s="32"/>
      <c r="H17" s="22">
        <f t="shared" ref="H17:H39" si="0">D17+E17+F17</f>
        <v>14.53</v>
      </c>
      <c r="I17" s="33">
        <v>3</v>
      </c>
      <c r="J17" s="26">
        <v>28.49</v>
      </c>
    </row>
    <row r="18" spans="1:10" x14ac:dyDescent="0.2">
      <c r="A18" s="29">
        <v>16346</v>
      </c>
      <c r="B18" s="16" t="s">
        <v>14</v>
      </c>
      <c r="C18" s="30">
        <v>51</v>
      </c>
      <c r="D18" s="30">
        <v>1</v>
      </c>
      <c r="E18" s="30">
        <v>6</v>
      </c>
      <c r="F18" s="30">
        <v>1.53</v>
      </c>
      <c r="G18" s="30"/>
      <c r="H18" s="21">
        <f t="shared" si="0"/>
        <v>8.5299999999999994</v>
      </c>
      <c r="I18" s="34">
        <v>3</v>
      </c>
      <c r="J18" s="25">
        <v>16.73</v>
      </c>
    </row>
    <row r="19" spans="1:10" x14ac:dyDescent="0.2">
      <c r="A19" s="31">
        <v>18384</v>
      </c>
      <c r="B19" s="15" t="s">
        <v>15</v>
      </c>
      <c r="C19" s="32">
        <v>51</v>
      </c>
      <c r="D19" s="32">
        <v>3</v>
      </c>
      <c r="E19" s="32">
        <v>6</v>
      </c>
      <c r="F19" s="32">
        <v>1.53</v>
      </c>
      <c r="G19" s="32"/>
      <c r="H19" s="22">
        <f t="shared" si="0"/>
        <v>10.53</v>
      </c>
      <c r="I19" s="33">
        <v>3</v>
      </c>
      <c r="J19" s="26">
        <v>20.65</v>
      </c>
    </row>
    <row r="20" spans="1:10" x14ac:dyDescent="0.2">
      <c r="A20" s="29">
        <v>19025</v>
      </c>
      <c r="B20" s="16" t="s">
        <v>16</v>
      </c>
      <c r="C20" s="30">
        <v>57</v>
      </c>
      <c r="D20" s="30">
        <v>3</v>
      </c>
      <c r="E20" s="30">
        <v>6</v>
      </c>
      <c r="F20" s="30">
        <v>1.71</v>
      </c>
      <c r="G20" s="30"/>
      <c r="H20" s="21">
        <f t="shared" si="0"/>
        <v>10.71</v>
      </c>
      <c r="I20" s="34">
        <v>3</v>
      </c>
      <c r="J20" s="25">
        <v>18.79</v>
      </c>
    </row>
    <row r="21" spans="1:10" x14ac:dyDescent="0.2">
      <c r="A21" s="31">
        <v>20455</v>
      </c>
      <c r="B21" s="15" t="s">
        <v>17</v>
      </c>
      <c r="C21" s="32">
        <v>57</v>
      </c>
      <c r="D21" s="32">
        <v>3</v>
      </c>
      <c r="E21" s="32">
        <v>6</v>
      </c>
      <c r="F21" s="32">
        <v>1.54</v>
      </c>
      <c r="G21" s="32"/>
      <c r="H21" s="22">
        <f t="shared" si="0"/>
        <v>10.54</v>
      </c>
      <c r="I21" s="33">
        <v>2.7</v>
      </c>
      <c r="J21" s="26">
        <v>18.489999999999998</v>
      </c>
    </row>
    <row r="22" spans="1:10" x14ac:dyDescent="0.2">
      <c r="A22" s="29">
        <v>20911</v>
      </c>
      <c r="B22" s="16" t="s">
        <v>18</v>
      </c>
      <c r="C22" s="30">
        <v>60</v>
      </c>
      <c r="D22" s="30">
        <v>3</v>
      </c>
      <c r="E22" s="30">
        <v>6</v>
      </c>
      <c r="F22" s="30">
        <v>1.62</v>
      </c>
      <c r="G22" s="30"/>
      <c r="H22" s="21">
        <f t="shared" si="0"/>
        <v>10.620000000000001</v>
      </c>
      <c r="I22" s="34">
        <v>2.7</v>
      </c>
      <c r="J22" s="25">
        <v>17.7</v>
      </c>
    </row>
    <row r="23" spans="1:10" x14ac:dyDescent="0.2">
      <c r="A23" s="31">
        <v>21551</v>
      </c>
      <c r="B23" s="15" t="s">
        <v>19</v>
      </c>
      <c r="C23" s="32">
        <v>60</v>
      </c>
      <c r="D23" s="32">
        <v>3</v>
      </c>
      <c r="E23" s="32">
        <v>6</v>
      </c>
      <c r="F23" s="32">
        <v>1.62</v>
      </c>
      <c r="G23" s="32"/>
      <c r="H23" s="22">
        <f t="shared" si="0"/>
        <v>10.620000000000001</v>
      </c>
      <c r="I23" s="33">
        <v>2.7</v>
      </c>
      <c r="J23" s="26">
        <v>17.7</v>
      </c>
    </row>
    <row r="24" spans="1:10" x14ac:dyDescent="0.2">
      <c r="A24" s="29">
        <v>23468</v>
      </c>
      <c r="B24" s="16" t="s">
        <v>20</v>
      </c>
      <c r="C24" s="30">
        <v>68</v>
      </c>
      <c r="D24" s="30">
        <v>3</v>
      </c>
      <c r="E24" s="30">
        <v>6</v>
      </c>
      <c r="F24" s="30">
        <v>3.06</v>
      </c>
      <c r="G24" s="30"/>
      <c r="H24" s="21">
        <f t="shared" si="0"/>
        <v>12.06</v>
      </c>
      <c r="I24" s="34">
        <v>4.5</v>
      </c>
      <c r="J24" s="25">
        <v>17.7</v>
      </c>
    </row>
    <row r="25" spans="1:10" x14ac:dyDescent="0.2">
      <c r="A25" s="31">
        <v>24624</v>
      </c>
      <c r="B25" s="15" t="s">
        <v>21</v>
      </c>
      <c r="C25" s="32">
        <v>75.5</v>
      </c>
      <c r="D25" s="32">
        <v>3</v>
      </c>
      <c r="E25" s="32">
        <v>6</v>
      </c>
      <c r="F25" s="32">
        <v>4.08</v>
      </c>
      <c r="G25" s="32"/>
      <c r="H25" s="22">
        <f t="shared" si="0"/>
        <v>13.08</v>
      </c>
      <c r="I25" s="33">
        <v>5.4</v>
      </c>
      <c r="J25" s="26">
        <v>17.7</v>
      </c>
    </row>
    <row r="26" spans="1:10" x14ac:dyDescent="0.2">
      <c r="A26" s="29">
        <v>24624</v>
      </c>
      <c r="B26" s="16" t="s">
        <v>22</v>
      </c>
      <c r="C26" s="30">
        <v>75.5</v>
      </c>
      <c r="D26" s="30">
        <v>3.3</v>
      </c>
      <c r="E26" s="30">
        <v>6</v>
      </c>
      <c r="F26" s="30">
        <v>4.08</v>
      </c>
      <c r="G26" s="30"/>
      <c r="H26" s="21">
        <f t="shared" si="0"/>
        <v>13.38</v>
      </c>
      <c r="I26" s="34">
        <v>5.4</v>
      </c>
      <c r="J26" s="25">
        <v>17.7</v>
      </c>
    </row>
    <row r="27" spans="1:10" x14ac:dyDescent="0.2">
      <c r="A27" s="31">
        <v>24973</v>
      </c>
      <c r="B27" s="15" t="s">
        <v>23</v>
      </c>
      <c r="C27" s="32">
        <v>75.5</v>
      </c>
      <c r="D27" s="32">
        <v>3.3</v>
      </c>
      <c r="E27" s="32">
        <v>6</v>
      </c>
      <c r="F27" s="32">
        <v>4.08</v>
      </c>
      <c r="G27" s="32"/>
      <c r="H27" s="22">
        <f t="shared" si="0"/>
        <v>13.38</v>
      </c>
      <c r="I27" s="33">
        <v>5.4</v>
      </c>
      <c r="J27" s="26">
        <v>17.7</v>
      </c>
    </row>
    <row r="28" spans="1:10" x14ac:dyDescent="0.2">
      <c r="A28" s="29">
        <v>25842</v>
      </c>
      <c r="B28" s="16" t="s">
        <v>24</v>
      </c>
      <c r="C28" s="30">
        <v>80.5</v>
      </c>
      <c r="D28" s="30">
        <v>3.3</v>
      </c>
      <c r="E28" s="30">
        <v>6.6</v>
      </c>
      <c r="F28" s="30">
        <v>4.3499999999999996</v>
      </c>
      <c r="G28" s="30"/>
      <c r="H28" s="21">
        <f t="shared" si="0"/>
        <v>14.249999999999998</v>
      </c>
      <c r="I28" s="34">
        <v>5.4</v>
      </c>
      <c r="J28" s="25">
        <v>17.7</v>
      </c>
    </row>
    <row r="29" spans="1:10" x14ac:dyDescent="0.2">
      <c r="A29" s="31">
        <v>26268</v>
      </c>
      <c r="B29" s="15" t="s">
        <v>25</v>
      </c>
      <c r="C29" s="32">
        <v>88</v>
      </c>
      <c r="D29" s="32">
        <v>3.3</v>
      </c>
      <c r="E29" s="32">
        <v>7.5</v>
      </c>
      <c r="F29" s="32">
        <v>4.75</v>
      </c>
      <c r="G29" s="32"/>
      <c r="H29" s="22">
        <f t="shared" si="0"/>
        <v>15.55</v>
      </c>
      <c r="I29" s="33">
        <v>5.4</v>
      </c>
      <c r="J29" s="26">
        <v>17.7</v>
      </c>
    </row>
    <row r="30" spans="1:10" x14ac:dyDescent="0.2">
      <c r="A30" s="29">
        <v>27150</v>
      </c>
      <c r="B30" s="16" t="s">
        <v>26</v>
      </c>
      <c r="C30" s="30">
        <v>97.5</v>
      </c>
      <c r="D30" s="30">
        <v>3.3</v>
      </c>
      <c r="E30" s="30">
        <v>7.5</v>
      </c>
      <c r="F30" s="30">
        <v>6.45</v>
      </c>
      <c r="G30" s="30"/>
      <c r="H30" s="21">
        <f t="shared" si="0"/>
        <v>17.25</v>
      </c>
      <c r="I30" s="34">
        <v>6.6</v>
      </c>
      <c r="J30" s="25">
        <v>17.7</v>
      </c>
    </row>
    <row r="31" spans="1:10" x14ac:dyDescent="0.2">
      <c r="A31" s="31">
        <v>28095</v>
      </c>
      <c r="B31" s="15" t="s">
        <v>27</v>
      </c>
      <c r="C31" s="32">
        <v>104.5</v>
      </c>
      <c r="D31" s="32">
        <v>3.3</v>
      </c>
      <c r="E31" s="32">
        <v>7.5</v>
      </c>
      <c r="F31" s="32">
        <v>7.73</v>
      </c>
      <c r="G31" s="32"/>
      <c r="H31" s="22">
        <f t="shared" si="0"/>
        <v>18.53</v>
      </c>
      <c r="I31" s="33">
        <v>7.4</v>
      </c>
      <c r="J31" s="26">
        <v>17.7</v>
      </c>
    </row>
    <row r="32" spans="1:10" x14ac:dyDescent="0.2">
      <c r="A32" s="29">
        <v>29373</v>
      </c>
      <c r="B32" s="16" t="s">
        <v>28</v>
      </c>
      <c r="C32" s="30">
        <v>114</v>
      </c>
      <c r="D32" s="30">
        <v>3.3</v>
      </c>
      <c r="E32" s="30">
        <v>7.5</v>
      </c>
      <c r="F32" s="30">
        <v>9.35</v>
      </c>
      <c r="G32" s="30"/>
      <c r="H32" s="21">
        <f t="shared" si="0"/>
        <v>20.149999999999999</v>
      </c>
      <c r="I32" s="34">
        <v>8.1999999999999993</v>
      </c>
      <c r="J32" s="25">
        <v>17.7</v>
      </c>
    </row>
    <row r="33" spans="1:10" x14ac:dyDescent="0.2">
      <c r="A33" s="31">
        <v>29768</v>
      </c>
      <c r="B33" s="15" t="s">
        <v>29</v>
      </c>
      <c r="C33" s="32">
        <v>132</v>
      </c>
      <c r="D33" s="32">
        <v>3.3</v>
      </c>
      <c r="E33" s="32">
        <v>9.25</v>
      </c>
      <c r="F33" s="32">
        <v>10.82</v>
      </c>
      <c r="G33" s="32"/>
      <c r="H33" s="22">
        <f t="shared" si="0"/>
        <v>23.37</v>
      </c>
      <c r="I33" s="33">
        <v>8.1999999999999993</v>
      </c>
      <c r="J33" s="26">
        <v>17.7</v>
      </c>
    </row>
    <row r="34" spans="1:10" x14ac:dyDescent="0.2">
      <c r="A34" s="29">
        <v>30225</v>
      </c>
      <c r="B34" s="16" t="s">
        <v>30</v>
      </c>
      <c r="C34" s="30">
        <v>150.5</v>
      </c>
      <c r="D34" s="30">
        <v>3.3</v>
      </c>
      <c r="E34" s="30">
        <v>11</v>
      </c>
      <c r="F34" s="30">
        <v>12.34</v>
      </c>
      <c r="G34" s="30"/>
      <c r="H34" s="21">
        <f t="shared" si="0"/>
        <v>26.64</v>
      </c>
      <c r="I34" s="34">
        <v>8.1999999999999993</v>
      </c>
      <c r="J34" s="25">
        <v>17.7</v>
      </c>
    </row>
    <row r="35" spans="1:10" x14ac:dyDescent="0.2">
      <c r="A35" s="35">
        <v>31048</v>
      </c>
      <c r="B35" s="36" t="s">
        <v>31</v>
      </c>
      <c r="C35" s="37">
        <v>158</v>
      </c>
      <c r="D35" s="37">
        <v>3.3</v>
      </c>
      <c r="E35" s="37">
        <v>12.7</v>
      </c>
      <c r="F35" s="37">
        <v>11.97</v>
      </c>
      <c r="G35" s="37"/>
      <c r="H35" s="38">
        <f t="shared" si="0"/>
        <v>27.97</v>
      </c>
      <c r="I35" s="39">
        <v>8.1999999999999993</v>
      </c>
      <c r="J35" s="40">
        <v>17.7</v>
      </c>
    </row>
    <row r="36" spans="1:10" x14ac:dyDescent="0.2">
      <c r="A36" s="29">
        <v>32051</v>
      </c>
      <c r="B36" s="16" t="s">
        <v>32</v>
      </c>
      <c r="C36" s="25">
        <v>165</v>
      </c>
      <c r="D36" s="30">
        <v>3.3</v>
      </c>
      <c r="E36" s="25">
        <v>13.4</v>
      </c>
      <c r="F36" s="25">
        <v>12.5</v>
      </c>
      <c r="G36" s="25"/>
      <c r="H36" s="21">
        <f t="shared" si="0"/>
        <v>29.2</v>
      </c>
      <c r="I36" s="34">
        <v>8.1999999999999993</v>
      </c>
      <c r="J36" s="25">
        <v>17.7</v>
      </c>
    </row>
    <row r="37" spans="1:10" x14ac:dyDescent="0.2">
      <c r="A37" s="35">
        <v>32994</v>
      </c>
      <c r="B37" s="36" t="s">
        <v>33</v>
      </c>
      <c r="C37" s="40">
        <v>175</v>
      </c>
      <c r="D37" s="37">
        <v>3.3</v>
      </c>
      <c r="E37" s="40">
        <v>14.4</v>
      </c>
      <c r="F37" s="40">
        <v>13.26</v>
      </c>
      <c r="G37" s="40"/>
      <c r="H37" s="38">
        <f t="shared" si="0"/>
        <v>30.96</v>
      </c>
      <c r="I37" s="39">
        <v>8.1999999999999993</v>
      </c>
      <c r="J37" s="40">
        <v>17.7</v>
      </c>
    </row>
    <row r="38" spans="1:10" x14ac:dyDescent="0.2">
      <c r="A38" s="29">
        <v>33420</v>
      </c>
      <c r="B38" s="16" t="s">
        <v>34</v>
      </c>
      <c r="C38" s="25">
        <v>190</v>
      </c>
      <c r="D38" s="30">
        <v>3.3</v>
      </c>
      <c r="E38" s="25">
        <v>15.95</v>
      </c>
      <c r="F38" s="25">
        <v>14.4</v>
      </c>
      <c r="G38" s="25"/>
      <c r="H38" s="21">
        <f t="shared" si="0"/>
        <v>33.65</v>
      </c>
      <c r="I38" s="34">
        <v>8.1999999999999993</v>
      </c>
      <c r="J38" s="25">
        <v>17.7</v>
      </c>
    </row>
    <row r="39" spans="1:10" x14ac:dyDescent="0.2">
      <c r="A39" s="35">
        <v>33695</v>
      </c>
      <c r="B39" s="36" t="s">
        <v>35</v>
      </c>
      <c r="C39" s="40">
        <v>205</v>
      </c>
      <c r="D39" s="37">
        <v>3.3</v>
      </c>
      <c r="E39" s="40">
        <v>21.02</v>
      </c>
      <c r="F39" s="40">
        <v>11.97</v>
      </c>
      <c r="G39" s="40"/>
      <c r="H39" s="38">
        <f t="shared" si="0"/>
        <v>36.29</v>
      </c>
      <c r="I39" s="39">
        <v>6.2</v>
      </c>
      <c r="J39" s="40">
        <v>17.7</v>
      </c>
    </row>
    <row r="40" spans="1:10" x14ac:dyDescent="0.2">
      <c r="A40" s="29">
        <v>34790</v>
      </c>
      <c r="B40" s="29" t="s">
        <v>36</v>
      </c>
      <c r="C40" s="25">
        <v>220.45</v>
      </c>
      <c r="D40" s="30">
        <v>3.3</v>
      </c>
      <c r="E40" s="25">
        <v>22.27</v>
      </c>
      <c r="F40" s="25"/>
      <c r="G40" s="25">
        <v>13.45</v>
      </c>
      <c r="H40" s="25">
        <f>G40+E40+D40</f>
        <v>39.019999999999996</v>
      </c>
      <c r="I40" s="34">
        <v>6.5</v>
      </c>
      <c r="J40" s="25">
        <v>17.7</v>
      </c>
    </row>
    <row r="41" spans="1:10" x14ac:dyDescent="0.2">
      <c r="A41" s="35">
        <v>34881</v>
      </c>
      <c r="B41" s="36" t="s">
        <v>37</v>
      </c>
      <c r="C41" s="40">
        <v>220.45</v>
      </c>
      <c r="D41" s="36" t="s">
        <v>0</v>
      </c>
      <c r="E41" s="40">
        <v>25.57</v>
      </c>
      <c r="F41" s="40"/>
      <c r="G41" s="40">
        <v>13.45</v>
      </c>
      <c r="H41" s="40">
        <f>E41+G41</f>
        <v>39.019999999999996</v>
      </c>
      <c r="I41" s="39">
        <v>6.5</v>
      </c>
      <c r="J41" s="40">
        <v>17.7</v>
      </c>
    </row>
    <row r="42" spans="1:10" x14ac:dyDescent="0.2">
      <c r="A42" s="29">
        <v>35796</v>
      </c>
      <c r="B42" s="16" t="s">
        <v>38</v>
      </c>
      <c r="C42" s="25">
        <v>202.94</v>
      </c>
      <c r="D42" s="16" t="s">
        <v>0</v>
      </c>
      <c r="E42" s="25">
        <v>25.57</v>
      </c>
      <c r="F42" s="25"/>
      <c r="G42" s="25">
        <v>12.38</v>
      </c>
      <c r="H42" s="25">
        <v>37.950000000000003</v>
      </c>
      <c r="I42" s="16">
        <v>6.5</v>
      </c>
      <c r="J42" s="25">
        <v>18.7</v>
      </c>
    </row>
    <row r="43" spans="1:10" x14ac:dyDescent="0.2">
      <c r="A43" s="31">
        <v>36161</v>
      </c>
      <c r="B43" s="15" t="s">
        <v>39</v>
      </c>
      <c r="C43" s="26">
        <v>202.94</v>
      </c>
      <c r="D43" s="15" t="s">
        <v>0</v>
      </c>
      <c r="E43" s="26">
        <v>23.79</v>
      </c>
      <c r="F43" s="26"/>
      <c r="G43" s="26">
        <v>14.16</v>
      </c>
      <c r="H43" s="26">
        <v>37.950000000000003</v>
      </c>
      <c r="I43" s="15">
        <v>7.5</v>
      </c>
      <c r="J43" s="26">
        <v>18.7</v>
      </c>
    </row>
    <row r="44" spans="1:10" ht="15" customHeight="1" thickBot="1" x14ac:dyDescent="0.25">
      <c r="A44" s="41" t="s">
        <v>40</v>
      </c>
      <c r="B44" s="42" t="s">
        <v>41</v>
      </c>
      <c r="C44" s="43">
        <v>212.65</v>
      </c>
      <c r="D44" s="42" t="s">
        <v>0</v>
      </c>
      <c r="E44" s="43">
        <v>24.75</v>
      </c>
      <c r="F44" s="43"/>
      <c r="G44" s="43">
        <v>15.02</v>
      </c>
      <c r="H44" s="43">
        <v>39.770000000000003</v>
      </c>
      <c r="I44" s="42">
        <v>7.6</v>
      </c>
      <c r="J44" s="43">
        <v>18.7</v>
      </c>
    </row>
    <row r="45" spans="1:10" x14ac:dyDescent="0.2">
      <c r="A45" s="85" t="s">
        <v>52</v>
      </c>
      <c r="B45" s="76" t="s">
        <v>61</v>
      </c>
      <c r="C45" s="77"/>
      <c r="D45" s="77"/>
      <c r="E45" s="77"/>
      <c r="F45" s="77"/>
      <c r="G45" s="77"/>
      <c r="H45" s="77"/>
      <c r="I45" s="77"/>
      <c r="J45" s="78"/>
    </row>
    <row r="46" spans="1:10" ht="29.45" customHeight="1" x14ac:dyDescent="0.2">
      <c r="A46" s="56"/>
      <c r="B46" s="79"/>
      <c r="C46" s="70"/>
      <c r="D46" s="70"/>
      <c r="E46" s="70"/>
      <c r="F46" s="70"/>
      <c r="G46" s="70"/>
      <c r="H46" s="70"/>
      <c r="I46" s="70"/>
      <c r="J46" s="71"/>
    </row>
    <row r="47" spans="1:10" ht="15" x14ac:dyDescent="0.25">
      <c r="A47" s="81" t="s">
        <v>42</v>
      </c>
      <c r="B47" s="82"/>
      <c r="C47" s="81" t="s">
        <v>43</v>
      </c>
      <c r="D47" s="82"/>
      <c r="E47" s="5">
        <v>16.88</v>
      </c>
      <c r="F47" s="44"/>
      <c r="G47" s="44"/>
      <c r="H47" s="45"/>
      <c r="I47" s="92" t="s">
        <v>62</v>
      </c>
      <c r="J47" s="95"/>
    </row>
    <row r="48" spans="1:10" ht="17.25" customHeight="1" x14ac:dyDescent="0.25">
      <c r="A48" s="90" t="s">
        <v>44</v>
      </c>
      <c r="B48" s="91"/>
      <c r="C48" s="83" t="s">
        <v>45</v>
      </c>
      <c r="D48" s="84"/>
      <c r="E48" s="6">
        <v>25.32</v>
      </c>
      <c r="F48" s="46"/>
      <c r="G48" s="46"/>
      <c r="H48" s="47"/>
      <c r="I48" s="93"/>
      <c r="J48" s="96"/>
    </row>
    <row r="49" spans="1:10" ht="19.5" customHeight="1" x14ac:dyDescent="0.25">
      <c r="A49" s="98" t="s">
        <v>46</v>
      </c>
      <c r="B49" s="99"/>
      <c r="C49" s="98" t="s">
        <v>47</v>
      </c>
      <c r="D49" s="99"/>
      <c r="E49" s="7">
        <v>33.76</v>
      </c>
      <c r="F49" s="12"/>
      <c r="G49" s="12"/>
      <c r="H49" s="48"/>
      <c r="I49" s="94"/>
      <c r="J49" s="97"/>
    </row>
    <row r="50" spans="1:10" x14ac:dyDescent="0.2">
      <c r="A50" s="60" t="s">
        <v>48</v>
      </c>
      <c r="B50" s="61"/>
      <c r="C50" s="61"/>
      <c r="D50" s="61"/>
      <c r="E50" s="61"/>
      <c r="F50" s="61"/>
      <c r="G50" s="61"/>
      <c r="H50" s="61"/>
      <c r="I50" s="62"/>
      <c r="J50" s="63"/>
    </row>
    <row r="51" spans="1:10" ht="14.25" customHeight="1" x14ac:dyDescent="0.2">
      <c r="A51" s="64"/>
      <c r="B51" s="65"/>
      <c r="C51" s="65"/>
      <c r="D51" s="65"/>
      <c r="E51" s="65"/>
      <c r="F51" s="65"/>
      <c r="G51" s="65"/>
      <c r="H51" s="65"/>
      <c r="I51" s="66"/>
      <c r="J51" s="67"/>
    </row>
    <row r="52" spans="1:10" ht="0.75" customHeight="1" x14ac:dyDescent="0.2">
      <c r="A52" s="68"/>
      <c r="B52" s="69"/>
      <c r="C52" s="69"/>
      <c r="D52" s="69"/>
      <c r="E52" s="69"/>
      <c r="F52" s="69"/>
      <c r="G52" s="69"/>
      <c r="H52" s="69"/>
      <c r="I52" s="70"/>
      <c r="J52" s="71"/>
    </row>
    <row r="54" spans="1:10" x14ac:dyDescent="0.2">
      <c r="A54" s="51" t="s">
        <v>364</v>
      </c>
      <c r="B54" s="49"/>
      <c r="C54" s="49"/>
      <c r="D54" s="49"/>
      <c r="E54" s="49"/>
      <c r="F54" s="49"/>
    </row>
  </sheetData>
  <mergeCells count="28">
    <mergeCell ref="D1:G4"/>
    <mergeCell ref="H4:J4"/>
    <mergeCell ref="A5:J5"/>
    <mergeCell ref="A48:B48"/>
    <mergeCell ref="I47:I49"/>
    <mergeCell ref="J47:J49"/>
    <mergeCell ref="I6:I7"/>
    <mergeCell ref="J6:J7"/>
    <mergeCell ref="A49:B49"/>
    <mergeCell ref="C49:D49"/>
    <mergeCell ref="F6:F7"/>
    <mergeCell ref="A1:C4"/>
    <mergeCell ref="H1:J1"/>
    <mergeCell ref="H2:J2"/>
    <mergeCell ref="H3:J3"/>
    <mergeCell ref="A54:F54"/>
    <mergeCell ref="A50:J52"/>
    <mergeCell ref="H6:H7"/>
    <mergeCell ref="A6:A7"/>
    <mergeCell ref="B6:B7"/>
    <mergeCell ref="C6:C7"/>
    <mergeCell ref="D6:E6"/>
    <mergeCell ref="B45:J46"/>
    <mergeCell ref="G6:G7"/>
    <mergeCell ref="A47:B47"/>
    <mergeCell ref="C47:D47"/>
    <mergeCell ref="C48:D48"/>
    <mergeCell ref="A45:A46"/>
  </mergeCells>
  <pageMargins left="0.7" right="0.7" top="0.78740157499999996" bottom="0.78740157499999996" header="0.3" footer="0.3"/>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 Brauer_Ausstoss_Import_Steuern</vt:lpstr>
      <vt:lpstr>Fiskalische Belastung ab 1927</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Richner</dc:creator>
  <cp:lastModifiedBy>Richner Patrick BAZG</cp:lastModifiedBy>
  <cp:lastPrinted>2023-12-19T15:46:20Z</cp:lastPrinted>
  <dcterms:created xsi:type="dcterms:W3CDTF">2012-08-24T11:24:08Z</dcterms:created>
  <dcterms:modified xsi:type="dcterms:W3CDTF">2025-02-13T13:19:26Z</dcterms:modified>
</cp:coreProperties>
</file>